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8" i="1"/>
  <c r="P138"/>
  <c r="O138"/>
  <c r="N138"/>
  <c r="M138"/>
  <c r="L138"/>
  <c r="K138"/>
  <c r="J138"/>
  <c r="I138"/>
  <c r="H138"/>
  <c r="G138"/>
  <c r="F138"/>
  <c r="Q36"/>
  <c r="P36"/>
  <c r="O36"/>
  <c r="N36"/>
  <c r="M36"/>
  <c r="L36"/>
  <c r="K36"/>
  <c r="J36"/>
  <c r="I36"/>
  <c r="H36"/>
  <c r="G36"/>
  <c r="F36"/>
  <c r="Q457" l="1"/>
  <c r="P457"/>
  <c r="O457"/>
  <c r="N457"/>
  <c r="M457"/>
  <c r="L457"/>
  <c r="K457"/>
  <c r="J457"/>
  <c r="I457"/>
  <c r="H457"/>
  <c r="G457"/>
  <c r="F457"/>
  <c r="Q445"/>
  <c r="P445"/>
  <c r="O445"/>
  <c r="N445"/>
  <c r="M445"/>
  <c r="L445"/>
  <c r="K445"/>
  <c r="J445"/>
  <c r="I445"/>
  <c r="H445"/>
  <c r="G445"/>
  <c r="F445"/>
  <c r="Q433"/>
  <c r="P433"/>
  <c r="O433"/>
  <c r="N433"/>
  <c r="M433"/>
  <c r="L433"/>
  <c r="K433"/>
  <c r="J433"/>
  <c r="I433"/>
  <c r="H433"/>
  <c r="G433"/>
  <c r="F433"/>
  <c r="Q421"/>
  <c r="P421"/>
  <c r="O421"/>
  <c r="N421"/>
  <c r="M421"/>
  <c r="L421"/>
  <c r="K421"/>
  <c r="J421"/>
  <c r="I421"/>
  <c r="H421"/>
  <c r="G421"/>
  <c r="F421"/>
  <c r="Q409"/>
  <c r="P409"/>
  <c r="O409"/>
  <c r="N409"/>
  <c r="M409"/>
  <c r="L409"/>
  <c r="K409"/>
  <c r="J409"/>
  <c r="I409"/>
  <c r="H409"/>
  <c r="G409"/>
  <c r="F409"/>
  <c r="Q396"/>
  <c r="P396"/>
  <c r="O396"/>
  <c r="N396"/>
  <c r="M396"/>
  <c r="L396"/>
  <c r="K396"/>
  <c r="J396"/>
  <c r="I396"/>
  <c r="H396"/>
  <c r="G396"/>
  <c r="F396"/>
  <c r="Q384"/>
  <c r="P384"/>
  <c r="O384"/>
  <c r="N384"/>
  <c r="M384"/>
  <c r="L384"/>
  <c r="K384"/>
  <c r="J384"/>
  <c r="I384"/>
  <c r="H384"/>
  <c r="G384"/>
  <c r="F384"/>
  <c r="Q372"/>
  <c r="P372"/>
  <c r="O372"/>
  <c r="N372"/>
  <c r="M372"/>
  <c r="L372"/>
  <c r="K372"/>
  <c r="J372"/>
  <c r="I372"/>
  <c r="H372"/>
  <c r="G372"/>
  <c r="F372"/>
  <c r="Q360"/>
  <c r="P360"/>
  <c r="O360"/>
  <c r="N360"/>
  <c r="M360"/>
  <c r="L360"/>
  <c r="K360"/>
  <c r="J360"/>
  <c r="I360"/>
  <c r="H360"/>
  <c r="G360"/>
  <c r="F360"/>
  <c r="Q348"/>
  <c r="P348"/>
  <c r="O348"/>
  <c r="N348"/>
  <c r="M348"/>
  <c r="L348"/>
  <c r="K348"/>
  <c r="J348"/>
  <c r="I348"/>
  <c r="H348"/>
  <c r="G348"/>
  <c r="F348"/>
  <c r="G459" l="1"/>
  <c r="K459"/>
  <c r="O459"/>
  <c r="H459"/>
  <c r="L459"/>
  <c r="P459"/>
  <c r="I459"/>
  <c r="M459"/>
  <c r="Q459"/>
  <c r="F459"/>
  <c r="J459"/>
  <c r="N459"/>
  <c r="D332" l="1"/>
  <c r="C332"/>
  <c r="Q330"/>
  <c r="P330"/>
  <c r="O330"/>
  <c r="N330"/>
  <c r="M330"/>
  <c r="L330"/>
  <c r="K330"/>
  <c r="J330"/>
  <c r="I330"/>
  <c r="H330"/>
  <c r="G330"/>
  <c r="F330"/>
  <c r="Q318"/>
  <c r="P318"/>
  <c r="O318"/>
  <c r="N318"/>
  <c r="M318"/>
  <c r="L318"/>
  <c r="K318"/>
  <c r="J318"/>
  <c r="I318"/>
  <c r="H318"/>
  <c r="G318"/>
  <c r="F318"/>
  <c r="Q306"/>
  <c r="P306"/>
  <c r="O306"/>
  <c r="N306"/>
  <c r="M306"/>
  <c r="L306"/>
  <c r="K306"/>
  <c r="J306"/>
  <c r="I306"/>
  <c r="H306"/>
  <c r="G306"/>
  <c r="F306"/>
  <c r="Q294"/>
  <c r="P294"/>
  <c r="O294"/>
  <c r="N294"/>
  <c r="M294"/>
  <c r="L294"/>
  <c r="K294"/>
  <c r="J294"/>
  <c r="I294"/>
  <c r="H294"/>
  <c r="G294"/>
  <c r="F294"/>
  <c r="Q282"/>
  <c r="P282"/>
  <c r="O282"/>
  <c r="N282"/>
  <c r="M282"/>
  <c r="L282"/>
  <c r="K282"/>
  <c r="J282"/>
  <c r="I282"/>
  <c r="H282"/>
  <c r="G282"/>
  <c r="F282"/>
  <c r="Q269"/>
  <c r="P269"/>
  <c r="O269"/>
  <c r="N269"/>
  <c r="M269"/>
  <c r="L269"/>
  <c r="K269"/>
  <c r="J269"/>
  <c r="I269"/>
  <c r="H269"/>
  <c r="G269"/>
  <c r="F269"/>
  <c r="Q257"/>
  <c r="P257"/>
  <c r="O257"/>
  <c r="N257"/>
  <c r="M257"/>
  <c r="L257"/>
  <c r="K257"/>
  <c r="J257"/>
  <c r="I257"/>
  <c r="H257"/>
  <c r="G257"/>
  <c r="F257"/>
  <c r="Q245"/>
  <c r="P245"/>
  <c r="O245"/>
  <c r="N245"/>
  <c r="M245"/>
  <c r="L245"/>
  <c r="K245"/>
  <c r="J245"/>
  <c r="I245"/>
  <c r="H245"/>
  <c r="G245"/>
  <c r="F245"/>
  <c r="Q233"/>
  <c r="P233"/>
  <c r="O233"/>
  <c r="N233"/>
  <c r="M233"/>
  <c r="L233"/>
  <c r="K233"/>
  <c r="J233"/>
  <c r="I233"/>
  <c r="H233"/>
  <c r="G233"/>
  <c r="F233"/>
  <c r="Q221"/>
  <c r="Q332" s="1"/>
  <c r="P221"/>
  <c r="P332" s="1"/>
  <c r="O221"/>
  <c r="N221"/>
  <c r="M221"/>
  <c r="L221"/>
  <c r="K221"/>
  <c r="J221"/>
  <c r="J332" s="1"/>
  <c r="I221"/>
  <c r="H221"/>
  <c r="H332" s="1"/>
  <c r="G221"/>
  <c r="F221"/>
  <c r="M332" l="1"/>
  <c r="F332"/>
  <c r="L332"/>
  <c r="G332"/>
  <c r="O332"/>
  <c r="N332"/>
  <c r="K332"/>
  <c r="I332"/>
  <c r="Q203"/>
  <c r="P203"/>
  <c r="O203"/>
  <c r="N203"/>
  <c r="M203"/>
  <c r="L203"/>
  <c r="K203"/>
  <c r="J203"/>
  <c r="I203"/>
  <c r="H203"/>
  <c r="G203"/>
  <c r="F203"/>
  <c r="Q193"/>
  <c r="P193"/>
  <c r="O193"/>
  <c r="N193"/>
  <c r="M193"/>
  <c r="L193"/>
  <c r="K193"/>
  <c r="J193"/>
  <c r="I193"/>
  <c r="H193"/>
  <c r="G193"/>
  <c r="F193"/>
  <c r="Q184"/>
  <c r="P184"/>
  <c r="O184"/>
  <c r="N184"/>
  <c r="M184"/>
  <c r="L184"/>
  <c r="K184"/>
  <c r="J184"/>
  <c r="I184"/>
  <c r="H184"/>
  <c r="G184"/>
  <c r="F184"/>
  <c r="Q176"/>
  <c r="P176"/>
  <c r="O176"/>
  <c r="N176"/>
  <c r="M176"/>
  <c r="L176"/>
  <c r="K176"/>
  <c r="J176"/>
  <c r="I176"/>
  <c r="H176"/>
  <c r="G176"/>
  <c r="F176"/>
  <c r="Q167"/>
  <c r="P167"/>
  <c r="O167"/>
  <c r="N167"/>
  <c r="M167"/>
  <c r="L167"/>
  <c r="K167"/>
  <c r="J167"/>
  <c r="I167"/>
  <c r="H167"/>
  <c r="G167"/>
  <c r="F167"/>
  <c r="Q156"/>
  <c r="P156"/>
  <c r="O156"/>
  <c r="N156"/>
  <c r="M156"/>
  <c r="L156"/>
  <c r="K156"/>
  <c r="J156"/>
  <c r="I156"/>
  <c r="H156"/>
  <c r="G156"/>
  <c r="F156"/>
  <c r="Q146"/>
  <c r="P146"/>
  <c r="O146"/>
  <c r="N146"/>
  <c r="M146"/>
  <c r="L146"/>
  <c r="K146"/>
  <c r="J146"/>
  <c r="I146"/>
  <c r="H146"/>
  <c r="G146"/>
  <c r="F146"/>
  <c r="Q129"/>
  <c r="P129"/>
  <c r="O129"/>
  <c r="N129"/>
  <c r="M129"/>
  <c r="L129"/>
  <c r="K129"/>
  <c r="J129"/>
  <c r="I129"/>
  <c r="H129"/>
  <c r="G129"/>
  <c r="F129"/>
  <c r="Q119"/>
  <c r="P119"/>
  <c r="O119"/>
  <c r="N119"/>
  <c r="M119"/>
  <c r="M205" s="1"/>
  <c r="L119"/>
  <c r="K119"/>
  <c r="K205" s="1"/>
  <c r="J119"/>
  <c r="J205" s="1"/>
  <c r="I119"/>
  <c r="G119"/>
  <c r="H114"/>
  <c r="H119" s="1"/>
  <c r="F114"/>
  <c r="F119" s="1"/>
  <c r="N205" l="1"/>
  <c r="P205"/>
  <c r="F205"/>
  <c r="O205"/>
  <c r="G205"/>
  <c r="I205"/>
  <c r="Q205"/>
  <c r="L205"/>
  <c r="H205"/>
  <c r="G16"/>
  <c r="H16"/>
  <c r="I16"/>
  <c r="J16"/>
  <c r="K16"/>
  <c r="L16"/>
  <c r="M16"/>
  <c r="N16"/>
  <c r="O16"/>
  <c r="P16"/>
  <c r="Q16"/>
  <c r="F16"/>
  <c r="Q92"/>
  <c r="P92"/>
  <c r="O92"/>
  <c r="N92"/>
  <c r="M92"/>
  <c r="L92"/>
  <c r="K92"/>
  <c r="J92"/>
  <c r="I92"/>
  <c r="H92"/>
  <c r="G92"/>
  <c r="F92"/>
  <c r="Q75" l="1"/>
  <c r="P75"/>
  <c r="O75"/>
  <c r="N75"/>
  <c r="M75"/>
  <c r="L75"/>
  <c r="K75"/>
  <c r="J75"/>
  <c r="I75"/>
  <c r="H75"/>
  <c r="G75"/>
  <c r="F75"/>
  <c r="Q83"/>
  <c r="P83"/>
  <c r="O83"/>
  <c r="N83"/>
  <c r="M83"/>
  <c r="L83"/>
  <c r="K83"/>
  <c r="J83"/>
  <c r="I83"/>
  <c r="H83"/>
  <c r="G83"/>
  <c r="F83"/>
  <c r="Q66"/>
  <c r="P66"/>
  <c r="O66"/>
  <c r="N66"/>
  <c r="M66"/>
  <c r="L66"/>
  <c r="K66"/>
  <c r="J66"/>
  <c r="I66"/>
  <c r="H66"/>
  <c r="G66"/>
  <c r="F66"/>
  <c r="Q44"/>
  <c r="P44"/>
  <c r="O44"/>
  <c r="N44"/>
  <c r="M44"/>
  <c r="L44"/>
  <c r="K44"/>
  <c r="J44"/>
  <c r="I44"/>
  <c r="H44"/>
  <c r="G44"/>
  <c r="F44"/>
  <c r="Q27"/>
  <c r="P27"/>
  <c r="O27"/>
  <c r="N27"/>
  <c r="M27"/>
  <c r="L27"/>
  <c r="K27"/>
  <c r="J27"/>
  <c r="I27"/>
  <c r="H27"/>
  <c r="G27"/>
  <c r="F27"/>
  <c r="G102" l="1"/>
  <c r="H102"/>
  <c r="I102"/>
  <c r="J102"/>
  <c r="J105" s="1"/>
  <c r="K102"/>
  <c r="L102"/>
  <c r="M102"/>
  <c r="N102"/>
  <c r="O102"/>
  <c r="P102"/>
  <c r="Q102"/>
  <c r="F102"/>
  <c r="G55"/>
  <c r="G105" s="1"/>
  <c r="H55"/>
  <c r="H105" s="1"/>
  <c r="I55"/>
  <c r="I105" s="1"/>
  <c r="J55"/>
  <c r="K55"/>
  <c r="L55"/>
  <c r="M55"/>
  <c r="N55"/>
  <c r="O55"/>
  <c r="O105" s="1"/>
  <c r="P55"/>
  <c r="P105" s="1"/>
  <c r="Q55"/>
  <c r="F55"/>
  <c r="N105"/>
  <c r="F105"/>
  <c r="M105" l="1"/>
  <c r="L105"/>
  <c r="K105"/>
  <c r="Q105"/>
</calcChain>
</file>

<file path=xl/sharedStrings.xml><?xml version="1.0" encoding="utf-8"?>
<sst xmlns="http://schemas.openxmlformats.org/spreadsheetml/2006/main" count="1246" uniqueCount="143">
  <si>
    <t>Неделя 1                                                                                       День 1</t>
  </si>
  <si>
    <t>Наименование блюда</t>
  </si>
  <si>
    <t>Масса порции гр.</t>
  </si>
  <si>
    <t>Пищевые вещества</t>
  </si>
  <si>
    <t>Б</t>
  </si>
  <si>
    <t>Ж</t>
  </si>
  <si>
    <t>У</t>
  </si>
  <si>
    <t>Энерг. ценность</t>
  </si>
  <si>
    <t>Витамины (мг)</t>
  </si>
  <si>
    <t>Минеральные вещества</t>
  </si>
  <si>
    <t>В1</t>
  </si>
  <si>
    <t>С</t>
  </si>
  <si>
    <t>Е</t>
  </si>
  <si>
    <t>Са</t>
  </si>
  <si>
    <t>Р</t>
  </si>
  <si>
    <t>Мg</t>
  </si>
  <si>
    <t>Fe</t>
  </si>
  <si>
    <t>Омлет натуральный</t>
  </si>
  <si>
    <t>Чай с сахаром с вит.С</t>
  </si>
  <si>
    <t> 0</t>
  </si>
  <si>
    <t>Хлеб ржаной /пшеничный</t>
  </si>
  <si>
    <t>ИТОГО</t>
  </si>
  <si>
    <t>Неделя 1                                                                                       День 2</t>
  </si>
  <si>
    <t>Фрукты св. (по сезону)</t>
  </si>
  <si>
    <t>Неделя 1                                                                                       День3</t>
  </si>
  <si>
    <t>Каша молочная пшенная</t>
  </si>
  <si>
    <t>Бутерброд с сыром</t>
  </si>
  <si>
    <t>Чай с сахаром и лимоном</t>
  </si>
  <si>
    <t>Неделя 1                                                                                       День 4</t>
  </si>
  <si>
    <t xml:space="preserve">Тефтели с соусом </t>
  </si>
  <si>
    <t>Макароны отварные</t>
  </si>
  <si>
    <t>Хлеб ржаной / пшеничный</t>
  </si>
  <si>
    <t>80/50</t>
  </si>
  <si>
    <t>Неделя 1                                                                                       День 5</t>
  </si>
  <si>
    <t>Котлета куриная</t>
  </si>
  <si>
    <t>5,6 </t>
  </si>
  <si>
    <t>Неделя 2                                                                                       День 1</t>
  </si>
  <si>
    <t>Неделя 2                                                                                       День 2</t>
  </si>
  <si>
    <t>Кофейный напиток с молоком</t>
  </si>
  <si>
    <t>Неделя 2                                                                                       День 3</t>
  </si>
  <si>
    <t xml:space="preserve">Икра кабачковая </t>
  </si>
  <si>
    <t>Рис отварной</t>
  </si>
  <si>
    <t>Компот с вит.С</t>
  </si>
  <si>
    <t>Неделя 2                                                                                       День 4</t>
  </si>
  <si>
    <t>Макаронные изд. запеченные с сыром</t>
  </si>
  <si>
    <t>Яйцо вареное</t>
  </si>
  <si>
    <t>Неделя 2                                                                                       День 5</t>
  </si>
  <si>
    <t>Биточки куриные</t>
  </si>
  <si>
    <t>Салат из моркови с сахаром</t>
  </si>
  <si>
    <t>Всего в среднем за 1 день 2-х недель</t>
  </si>
  <si>
    <t>№ рецеп-туры сб.1996г</t>
  </si>
  <si>
    <t>627,628</t>
  </si>
  <si>
    <t>296,294</t>
  </si>
  <si>
    <t>таб.4</t>
  </si>
  <si>
    <t>20/35</t>
  </si>
  <si>
    <t>А(рэ)</t>
  </si>
  <si>
    <t>Приложение  №1</t>
  </si>
  <si>
    <t>Примерное меню</t>
  </si>
  <si>
    <t>горячего питания  (завтраки) учащихся 7-11 лет общеобразовательных школ города Орла</t>
  </si>
  <si>
    <t>15/20</t>
  </si>
  <si>
    <t>Салат сезонный</t>
  </si>
  <si>
    <t>Каша гречневая</t>
  </si>
  <si>
    <t>таб.14</t>
  </si>
  <si>
    <t>20/20</t>
  </si>
  <si>
    <t xml:space="preserve">Икра овощная </t>
  </si>
  <si>
    <t>Пюре картофельное</t>
  </si>
  <si>
    <t>Каша молочная манная</t>
  </si>
  <si>
    <t>Бутерброд с маслом сливочным и сыром</t>
  </si>
  <si>
    <t>10/15/20</t>
  </si>
  <si>
    <t>Печенье</t>
  </si>
  <si>
    <t xml:space="preserve">Зеленывй горошек консервированный </t>
  </si>
  <si>
    <t>Бутерброд с повидлом</t>
  </si>
  <si>
    <t>Запеканка из творога с повидлом</t>
  </si>
  <si>
    <t>горячего питания  (завтраки) учащихся 12-18 лет общеобразовательных школ города Орла</t>
  </si>
  <si>
    <t>200</t>
  </si>
  <si>
    <t>Зеленый горошек консерв.</t>
  </si>
  <si>
    <t>100</t>
  </si>
  <si>
    <t>стр 582</t>
  </si>
  <si>
    <t>30/50</t>
  </si>
  <si>
    <t>Икра овощная</t>
  </si>
  <si>
    <t>0 </t>
  </si>
  <si>
    <t>стр.579</t>
  </si>
  <si>
    <t>горячего питания  (обеды) учащихся 7-11 лет общеобразовательных школ города Орла</t>
  </si>
  <si>
    <t>Икра  овощная</t>
  </si>
  <si>
    <t>Суп картоф. с рисом</t>
  </si>
  <si>
    <t>Хлеб пшен.</t>
  </si>
  <si>
    <t>-</t>
  </si>
  <si>
    <t>Хлеб ржан.</t>
  </si>
  <si>
    <t>Маринад овощной</t>
  </si>
  <si>
    <t xml:space="preserve">Суп картофельный с макаронными изд. </t>
  </si>
  <si>
    <t>Биточки рыбные</t>
  </si>
  <si>
    <t>Картофельное пюре</t>
  </si>
  <si>
    <t>Чай с сахаром</t>
  </si>
  <si>
    <t>Неделя 1                                                                                       День 3</t>
  </si>
  <si>
    <t>Борщ из св. капусты</t>
  </si>
  <si>
    <t>Цыплята отварные</t>
  </si>
  <si>
    <t>1,5 </t>
  </si>
  <si>
    <t>Чай с сах. и  с вит С</t>
  </si>
  <si>
    <t>Винегрет овощной</t>
  </si>
  <si>
    <t xml:space="preserve">Суп гороховый </t>
  </si>
  <si>
    <t xml:space="preserve">Бефстроганов </t>
  </si>
  <si>
    <t>45/45</t>
  </si>
  <si>
    <t>Напиток из сока</t>
  </si>
  <si>
    <t>акт к/р</t>
  </si>
  <si>
    <t>Салат из свеклы и яблок с маслом раст.</t>
  </si>
  <si>
    <t>Суп картофельный с пшеном</t>
  </si>
  <si>
    <t>Фрикадельки с соусом</t>
  </si>
  <si>
    <t>0,8 </t>
  </si>
  <si>
    <t>Щи из св. капусты</t>
  </si>
  <si>
    <t>Рыба отварная или котлеты рыбные</t>
  </si>
  <si>
    <t>Чай с сах  с вит С</t>
  </si>
  <si>
    <t>Салат из свежей капусты или тушенная капуста</t>
  </si>
  <si>
    <t>Суп картофельный с рисом</t>
  </si>
  <si>
    <t xml:space="preserve">Каша гречневая </t>
  </si>
  <si>
    <t>Чай с сах.  с вит С</t>
  </si>
  <si>
    <t xml:space="preserve">Борщ из св. капусты </t>
  </si>
  <si>
    <t>Печень по-строгановски</t>
  </si>
  <si>
    <t>Зеленый горошек консервир.</t>
  </si>
  <si>
    <t>Рассольник со смет.</t>
  </si>
  <si>
    <t>200/5</t>
  </si>
  <si>
    <t>Компот  с вит.С</t>
  </si>
  <si>
    <t>Всего в среднем за 1 день 2-х  недель</t>
  </si>
  <si>
    <t>Неделя 2                                                                                      День 1</t>
  </si>
  <si>
    <t>Неделя 2                                                                                      День 2</t>
  </si>
  <si>
    <t>Неделя 2                                                                                      День 3</t>
  </si>
  <si>
    <t>Неделя 2                                                                                      День 4</t>
  </si>
  <si>
    <t>Неделя 2                                                                                      День 5</t>
  </si>
  <si>
    <t>горячего питания  (обеды) учащихся 12-18 лет общеобразовательных школ города Орла</t>
  </si>
  <si>
    <t>Компот с вит С.</t>
  </si>
  <si>
    <t>55/45</t>
  </si>
  <si>
    <t>250/5</t>
  </si>
  <si>
    <t>Сырники из творога с повидлом</t>
  </si>
  <si>
    <t>с579</t>
  </si>
  <si>
    <t>Какао с молоком</t>
  </si>
  <si>
    <t>Кисель пл/ягодный с вит С</t>
  </si>
  <si>
    <t>30/30</t>
  </si>
  <si>
    <t>Я</t>
  </si>
  <si>
    <t>Кисель пл/ягодный с вит.С</t>
  </si>
  <si>
    <t xml:space="preserve">                        ЗАКАЗЧИК:                                                                                                        ИСПОЛНИТЕЛЬ:</t>
  </si>
  <si>
    <t>к Договору №11-Д</t>
  </si>
  <si>
    <t>от "05"  ноября  2024г.</t>
  </si>
  <si>
    <t xml:space="preserve">                     Директор                                                                                                          Директор ООО «Весна-Орёл»</t>
  </si>
  <si>
    <t xml:space="preserve">                     ______________________С.А. Кошелев                                                __________________________(_________)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</si>
</sst>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/>
    <xf numFmtId="2" fontId="5" fillId="2" borderId="1" xfId="0" applyNumberFormat="1" applyFont="1" applyFill="1" applyBorder="1"/>
    <xf numFmtId="2" fontId="5" fillId="2" borderId="0" xfId="0" applyNumberFormat="1" applyFont="1" applyFill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/>
    <xf numFmtId="0" fontId="9" fillId="2" borderId="0" xfId="0" applyFont="1" applyFill="1"/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49" fontId="9" fillId="2" borderId="0" xfId="0" applyNumberFormat="1" applyFont="1" applyFill="1"/>
    <xf numFmtId="0" fontId="9" fillId="2" borderId="0" xfId="0" applyFont="1" applyFill="1" applyAlignment="1">
      <alignment wrapText="1"/>
    </xf>
    <xf numFmtId="0" fontId="5" fillId="2" borderId="0" xfId="0" applyFont="1" applyFill="1"/>
    <xf numFmtId="49" fontId="5" fillId="2" borderId="0" xfId="0" applyNumberFormat="1" applyFont="1" applyFill="1"/>
    <xf numFmtId="0" fontId="4" fillId="2" borderId="0" xfId="0" applyFont="1" applyFill="1" applyAlignment="1">
      <alignment wrapText="1"/>
    </xf>
    <xf numFmtId="49" fontId="4" fillId="2" borderId="0" xfId="0" applyNumberFormat="1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0" fontId="4" fillId="2" borderId="4" xfId="0" applyFont="1" applyFill="1" applyBorder="1"/>
    <xf numFmtId="49" fontId="4" fillId="2" borderId="4" xfId="0" applyNumberFormat="1" applyFont="1" applyFill="1" applyBorder="1"/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/>
    <xf numFmtId="0" fontId="5" fillId="2" borderId="3" xfId="0" applyFont="1" applyFill="1" applyBorder="1" applyAlignment="1">
      <alignment vertical="center" wrapText="1"/>
    </xf>
    <xf numFmtId="49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/>
    <xf numFmtId="49" fontId="5" fillId="2" borderId="4" xfId="0" applyNumberFormat="1" applyFont="1" applyFill="1" applyBorder="1"/>
    <xf numFmtId="2" fontId="5" fillId="2" borderId="4" xfId="0" applyNumberFormat="1" applyFont="1" applyFill="1" applyBorder="1"/>
    <xf numFmtId="2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/>
    <xf numFmtId="49" fontId="5" fillId="2" borderId="2" xfId="0" applyNumberFormat="1" applyFont="1" applyFill="1" applyBorder="1"/>
    <xf numFmtId="164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/>
    <xf numFmtId="2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11" fillId="2" borderId="0" xfId="0" applyFont="1" applyFill="1"/>
    <xf numFmtId="0" fontId="9" fillId="2" borderId="2" xfId="0" applyFont="1" applyFill="1" applyBorder="1"/>
    <xf numFmtId="0" fontId="9" fillId="2" borderId="1" xfId="0" applyFont="1" applyFill="1" applyBorder="1"/>
    <xf numFmtId="0" fontId="8" fillId="2" borderId="1" xfId="0" applyFont="1" applyFill="1" applyBorder="1"/>
    <xf numFmtId="2" fontId="8" fillId="2" borderId="1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11" fillId="2" borderId="1" xfId="0" applyFont="1" applyFill="1" applyBorder="1"/>
    <xf numFmtId="0" fontId="8" fillId="2" borderId="2" xfId="0" applyFont="1" applyFill="1" applyBorder="1"/>
    <xf numFmtId="2" fontId="12" fillId="2" borderId="1" xfId="0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1E1E1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workbookViewId="0">
      <selection activeCell="U14" sqref="U14"/>
    </sheetView>
  </sheetViews>
  <sheetFormatPr defaultRowHeight="15"/>
  <cols>
    <col min="1" max="1" width="28" customWidth="1"/>
    <col min="2" max="4" width="9.140625" hidden="1" customWidth="1"/>
    <col min="5" max="5" width="8.28515625" style="1" customWidth="1"/>
    <col min="6" max="6" width="9.140625" customWidth="1"/>
    <col min="7" max="7" width="8.28515625" customWidth="1"/>
    <col min="8" max="8" width="7.85546875" customWidth="1"/>
    <col min="9" max="9" width="10.140625" customWidth="1"/>
    <col min="10" max="10" width="5.7109375" customWidth="1"/>
    <col min="11" max="11" width="7.42578125" customWidth="1"/>
    <col min="12" max="12" width="7.85546875" customWidth="1"/>
    <col min="13" max="13" width="6.5703125" customWidth="1"/>
    <col min="14" max="14" width="9.42578125" customWidth="1"/>
    <col min="15" max="15" width="9.28515625" customWidth="1"/>
    <col min="16" max="16" width="7.140625" customWidth="1"/>
    <col min="17" max="17" width="5.85546875" customWidth="1"/>
    <col min="18" max="18" width="9.140625" style="6"/>
    <col min="19" max="19" width="26" customWidth="1"/>
    <col min="20" max="20" width="18.5703125" customWidth="1"/>
  </cols>
  <sheetData>
    <row r="1" spans="1:20">
      <c r="A1" s="122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20">
      <c r="A2" s="122" t="s">
        <v>139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20">
      <c r="A3" s="123" t="s">
        <v>140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20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20">
      <c r="A5" s="112" t="s">
        <v>57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</row>
    <row r="6" spans="1:20">
      <c r="A6" s="112" t="s">
        <v>58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</row>
    <row r="7" spans="1:20">
      <c r="A7" s="27"/>
      <c r="B7" s="27"/>
      <c r="C7" s="27"/>
      <c r="D7" s="27"/>
      <c r="E7" s="31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32"/>
    </row>
    <row r="8" spans="1:20">
      <c r="A8" s="33" t="s">
        <v>0</v>
      </c>
      <c r="B8" s="33"/>
      <c r="C8" s="33"/>
      <c r="D8" s="33"/>
      <c r="E8" s="34"/>
      <c r="F8" s="33"/>
      <c r="G8" s="33"/>
      <c r="H8" s="18"/>
      <c r="I8" s="18"/>
      <c r="J8" s="18"/>
      <c r="K8" s="18"/>
      <c r="L8" s="18"/>
      <c r="M8" s="18"/>
      <c r="N8" s="18"/>
      <c r="O8" s="18"/>
      <c r="P8" s="18"/>
      <c r="Q8" s="18"/>
      <c r="R8" s="35"/>
    </row>
    <row r="9" spans="1:20" s="9" customFormat="1" ht="24" customHeight="1">
      <c r="A9" s="109" t="s">
        <v>1</v>
      </c>
      <c r="B9" s="109"/>
      <c r="C9" s="109"/>
      <c r="D9" s="109"/>
      <c r="E9" s="114" t="s">
        <v>2</v>
      </c>
      <c r="F9" s="109" t="s">
        <v>3</v>
      </c>
      <c r="G9" s="109"/>
      <c r="H9" s="109"/>
      <c r="I9" s="109" t="s">
        <v>7</v>
      </c>
      <c r="J9" s="109" t="s">
        <v>8</v>
      </c>
      <c r="K9" s="109"/>
      <c r="L9" s="109"/>
      <c r="M9" s="109"/>
      <c r="N9" s="109" t="s">
        <v>9</v>
      </c>
      <c r="O9" s="109"/>
      <c r="P9" s="109"/>
      <c r="Q9" s="109"/>
      <c r="R9" s="111" t="s">
        <v>50</v>
      </c>
      <c r="S9" s="5"/>
      <c r="T9" s="2"/>
    </row>
    <row r="10" spans="1:20" s="9" customFormat="1" ht="21" customHeight="1">
      <c r="A10" s="109"/>
      <c r="B10" s="109"/>
      <c r="C10" s="109"/>
      <c r="D10" s="109"/>
      <c r="E10" s="114"/>
      <c r="F10" s="17" t="s">
        <v>4</v>
      </c>
      <c r="G10" s="17" t="s">
        <v>5</v>
      </c>
      <c r="H10" s="17" t="s">
        <v>6</v>
      </c>
      <c r="I10" s="109"/>
      <c r="J10" s="17" t="s">
        <v>10</v>
      </c>
      <c r="K10" s="17" t="s">
        <v>11</v>
      </c>
      <c r="L10" s="17" t="s">
        <v>55</v>
      </c>
      <c r="M10" s="17" t="s">
        <v>12</v>
      </c>
      <c r="N10" s="17" t="s">
        <v>13</v>
      </c>
      <c r="O10" s="17" t="s">
        <v>14</v>
      </c>
      <c r="P10" s="17" t="s">
        <v>15</v>
      </c>
      <c r="Q10" s="17" t="s">
        <v>16</v>
      </c>
      <c r="R10" s="108"/>
      <c r="S10" s="5"/>
      <c r="T10" s="2"/>
    </row>
    <row r="11" spans="1:20">
      <c r="A11" s="15" t="s">
        <v>17</v>
      </c>
      <c r="B11" s="16"/>
      <c r="C11" s="16"/>
      <c r="D11" s="16"/>
      <c r="E11" s="37">
        <v>150</v>
      </c>
      <c r="F11" s="14">
        <v>13.4</v>
      </c>
      <c r="G11" s="14">
        <v>19.100000000000001</v>
      </c>
      <c r="H11" s="14">
        <v>2.7</v>
      </c>
      <c r="I11" s="14">
        <v>237.2</v>
      </c>
      <c r="J11" s="17">
        <v>0.4</v>
      </c>
      <c r="K11" s="17">
        <v>0</v>
      </c>
      <c r="L11" s="17">
        <v>333.75</v>
      </c>
      <c r="M11" s="17">
        <v>0.56000000000000005</v>
      </c>
      <c r="N11" s="17">
        <v>81.25</v>
      </c>
      <c r="O11" s="17">
        <v>153.80000000000001</v>
      </c>
      <c r="P11" s="17">
        <v>12</v>
      </c>
      <c r="Q11" s="17">
        <v>0.5</v>
      </c>
      <c r="R11" s="17">
        <v>284</v>
      </c>
      <c r="S11" s="5"/>
    </row>
    <row r="12" spans="1:20" ht="30">
      <c r="A12" s="15" t="s">
        <v>70</v>
      </c>
      <c r="B12" s="16"/>
      <c r="C12" s="16"/>
      <c r="D12" s="16"/>
      <c r="E12" s="37">
        <v>60</v>
      </c>
      <c r="F12" s="14">
        <v>1.92</v>
      </c>
      <c r="G12" s="14">
        <v>0.12</v>
      </c>
      <c r="H12" s="14">
        <v>3.96</v>
      </c>
      <c r="I12" s="14">
        <v>24</v>
      </c>
      <c r="J12" s="14">
        <v>7.0000000000000007E-2</v>
      </c>
      <c r="K12" s="14">
        <v>6</v>
      </c>
      <c r="L12" s="22">
        <v>10</v>
      </c>
      <c r="M12" s="14">
        <v>0.04</v>
      </c>
      <c r="N12" s="14">
        <v>4</v>
      </c>
      <c r="O12" s="14">
        <v>12.4</v>
      </c>
      <c r="P12" s="14">
        <v>4</v>
      </c>
      <c r="Q12" s="14">
        <v>0.16</v>
      </c>
      <c r="R12" s="17">
        <v>70</v>
      </c>
      <c r="S12" s="5"/>
    </row>
    <row r="13" spans="1:20" ht="27" customHeight="1">
      <c r="A13" s="15" t="s">
        <v>26</v>
      </c>
      <c r="B13" s="16"/>
      <c r="C13" s="16"/>
      <c r="D13" s="16"/>
      <c r="E13" s="37" t="s">
        <v>59</v>
      </c>
      <c r="F13" s="14">
        <v>5</v>
      </c>
      <c r="G13" s="14">
        <v>5</v>
      </c>
      <c r="H13" s="14">
        <v>10</v>
      </c>
      <c r="I13" s="14">
        <v>106.7</v>
      </c>
      <c r="J13" s="14">
        <v>0.06</v>
      </c>
      <c r="K13" s="14">
        <v>0.2</v>
      </c>
      <c r="L13" s="14">
        <v>43</v>
      </c>
      <c r="M13" s="14">
        <v>0</v>
      </c>
      <c r="N13" s="14">
        <v>165</v>
      </c>
      <c r="O13" s="14">
        <v>113</v>
      </c>
      <c r="P13" s="14">
        <v>17</v>
      </c>
      <c r="Q13" s="14">
        <v>0.4</v>
      </c>
      <c r="R13" s="17">
        <v>582</v>
      </c>
      <c r="S13" s="5"/>
    </row>
    <row r="14" spans="1:20">
      <c r="A14" s="15" t="s">
        <v>18</v>
      </c>
      <c r="B14" s="16"/>
      <c r="C14" s="16"/>
      <c r="D14" s="16"/>
      <c r="E14" s="37">
        <v>200</v>
      </c>
      <c r="F14" s="14" t="s">
        <v>19</v>
      </c>
      <c r="G14" s="14">
        <v>0</v>
      </c>
      <c r="H14" s="14">
        <v>14</v>
      </c>
      <c r="I14" s="14">
        <v>56</v>
      </c>
      <c r="J14" s="14">
        <v>0</v>
      </c>
      <c r="K14" s="14">
        <v>5.4</v>
      </c>
      <c r="L14" s="22">
        <v>0</v>
      </c>
      <c r="M14" s="14">
        <v>0</v>
      </c>
      <c r="N14" s="14">
        <v>12</v>
      </c>
      <c r="O14" s="14">
        <v>8</v>
      </c>
      <c r="P14" s="14">
        <v>6</v>
      </c>
      <c r="Q14" s="14">
        <v>0.5</v>
      </c>
      <c r="R14" s="17" t="s">
        <v>51</v>
      </c>
      <c r="S14" s="5"/>
    </row>
    <row r="15" spans="1:20">
      <c r="A15" s="15" t="s">
        <v>20</v>
      </c>
      <c r="B15" s="16"/>
      <c r="C15" s="16"/>
      <c r="D15" s="16"/>
      <c r="E15" s="37" t="s">
        <v>54</v>
      </c>
      <c r="F15" s="17">
        <v>4.3</v>
      </c>
      <c r="G15" s="17">
        <v>1.65</v>
      </c>
      <c r="H15" s="17">
        <v>27.5</v>
      </c>
      <c r="I15" s="17">
        <v>143</v>
      </c>
      <c r="J15" s="17">
        <v>0.05</v>
      </c>
      <c r="K15" s="17">
        <v>0</v>
      </c>
      <c r="L15" s="17">
        <v>0</v>
      </c>
      <c r="M15" s="17">
        <v>0.5</v>
      </c>
      <c r="N15" s="17">
        <v>5.5</v>
      </c>
      <c r="O15" s="17">
        <v>34.5</v>
      </c>
      <c r="P15" s="17">
        <v>9</v>
      </c>
      <c r="Q15" s="17">
        <v>0.8</v>
      </c>
      <c r="R15" s="38"/>
    </row>
    <row r="16" spans="1:20">
      <c r="A16" s="39" t="s">
        <v>21</v>
      </c>
      <c r="B16" s="40"/>
      <c r="C16" s="40"/>
      <c r="D16" s="40"/>
      <c r="E16" s="41"/>
      <c r="F16" s="12">
        <f>SUM(F11:F15)</f>
        <v>24.62</v>
      </c>
      <c r="G16" s="12">
        <f t="shared" ref="G16:Q16" si="0">SUM(G11:G15)</f>
        <v>25.87</v>
      </c>
      <c r="H16" s="12">
        <f t="shared" si="0"/>
        <v>58.16</v>
      </c>
      <c r="I16" s="12">
        <f t="shared" si="0"/>
        <v>566.9</v>
      </c>
      <c r="J16" s="12">
        <f t="shared" si="0"/>
        <v>0.58000000000000007</v>
      </c>
      <c r="K16" s="12">
        <f t="shared" si="0"/>
        <v>11.600000000000001</v>
      </c>
      <c r="L16" s="12">
        <f t="shared" si="0"/>
        <v>386.75</v>
      </c>
      <c r="M16" s="12">
        <f t="shared" si="0"/>
        <v>1.1000000000000001</v>
      </c>
      <c r="N16" s="12">
        <f t="shared" si="0"/>
        <v>267.75</v>
      </c>
      <c r="O16" s="12">
        <f t="shared" si="0"/>
        <v>321.70000000000005</v>
      </c>
      <c r="P16" s="12">
        <f t="shared" si="0"/>
        <v>48</v>
      </c>
      <c r="Q16" s="12">
        <f t="shared" si="0"/>
        <v>2.3600000000000003</v>
      </c>
      <c r="R16" s="38"/>
    </row>
    <row r="17" spans="1:19">
      <c r="A17" s="16"/>
      <c r="B17" s="16"/>
      <c r="C17" s="16"/>
      <c r="D17" s="16"/>
      <c r="E17" s="42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38"/>
    </row>
    <row r="18" spans="1:19">
      <c r="A18" s="43"/>
      <c r="B18" s="43"/>
      <c r="C18" s="43"/>
      <c r="D18" s="43"/>
      <c r="E18" s="44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5"/>
    </row>
    <row r="19" spans="1:19" ht="16.5" customHeight="1">
      <c r="A19" s="113" t="s">
        <v>22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5"/>
    </row>
    <row r="20" spans="1:19">
      <c r="A20" s="109" t="s">
        <v>1</v>
      </c>
      <c r="B20" s="109"/>
      <c r="C20" s="109"/>
      <c r="D20" s="109"/>
      <c r="E20" s="114" t="s">
        <v>2</v>
      </c>
      <c r="F20" s="109" t="s">
        <v>3</v>
      </c>
      <c r="G20" s="109"/>
      <c r="H20" s="109"/>
      <c r="I20" s="109" t="s">
        <v>7</v>
      </c>
      <c r="J20" s="109" t="s">
        <v>8</v>
      </c>
      <c r="K20" s="109"/>
      <c r="L20" s="109"/>
      <c r="M20" s="109"/>
      <c r="N20" s="109" t="s">
        <v>9</v>
      </c>
      <c r="O20" s="109"/>
      <c r="P20" s="109"/>
      <c r="Q20" s="109"/>
      <c r="R20" s="109" t="s">
        <v>50</v>
      </c>
      <c r="S20" s="5"/>
    </row>
    <row r="21" spans="1:19" ht="29.25" customHeight="1">
      <c r="A21" s="109"/>
      <c r="B21" s="109"/>
      <c r="C21" s="109"/>
      <c r="D21" s="109"/>
      <c r="E21" s="114"/>
      <c r="F21" s="17" t="s">
        <v>4</v>
      </c>
      <c r="G21" s="17" t="s">
        <v>5</v>
      </c>
      <c r="H21" s="17" t="s">
        <v>6</v>
      </c>
      <c r="I21" s="109"/>
      <c r="J21" s="17" t="s">
        <v>10</v>
      </c>
      <c r="K21" s="17" t="s">
        <v>11</v>
      </c>
      <c r="L21" s="17" t="s">
        <v>55</v>
      </c>
      <c r="M21" s="17" t="s">
        <v>12</v>
      </c>
      <c r="N21" s="17" t="s">
        <v>13</v>
      </c>
      <c r="O21" s="17" t="s">
        <v>14</v>
      </c>
      <c r="P21" s="17" t="s">
        <v>15</v>
      </c>
      <c r="Q21" s="17" t="s">
        <v>16</v>
      </c>
      <c r="R21" s="109"/>
      <c r="S21" s="5"/>
    </row>
    <row r="22" spans="1:19">
      <c r="A22" s="15" t="s">
        <v>60</v>
      </c>
      <c r="B22" s="16"/>
      <c r="C22" s="16"/>
      <c r="D22" s="16"/>
      <c r="E22" s="22">
        <v>60</v>
      </c>
      <c r="F22" s="14">
        <v>0.78</v>
      </c>
      <c r="G22" s="14">
        <v>2.34</v>
      </c>
      <c r="H22" s="14">
        <v>5.52</v>
      </c>
      <c r="I22" s="14">
        <v>49.8</v>
      </c>
      <c r="J22" s="14">
        <v>1.7999999999999999E-2</v>
      </c>
      <c r="K22" s="14">
        <v>3</v>
      </c>
      <c r="L22" s="14">
        <v>8.9999999999999993E-3</v>
      </c>
      <c r="M22" s="14">
        <v>0</v>
      </c>
      <c r="N22" s="14">
        <v>17.399999999999999</v>
      </c>
      <c r="O22" s="14">
        <v>19.8</v>
      </c>
      <c r="P22" s="14">
        <v>9</v>
      </c>
      <c r="Q22" s="14">
        <v>0.96</v>
      </c>
      <c r="R22" s="17">
        <v>28</v>
      </c>
      <c r="S22" s="5"/>
    </row>
    <row r="23" spans="1:19">
      <c r="A23" s="15" t="s">
        <v>29</v>
      </c>
      <c r="B23" s="16"/>
      <c r="C23" s="16"/>
      <c r="D23" s="16"/>
      <c r="E23" s="22" t="s">
        <v>32</v>
      </c>
      <c r="F23" s="14">
        <v>9.5</v>
      </c>
      <c r="G23" s="14">
        <v>10.1</v>
      </c>
      <c r="H23" s="14">
        <v>13.2</v>
      </c>
      <c r="I23" s="14">
        <v>189</v>
      </c>
      <c r="J23" s="14">
        <v>0.06</v>
      </c>
      <c r="K23" s="14">
        <v>2</v>
      </c>
      <c r="L23" s="14">
        <v>14.1</v>
      </c>
      <c r="M23" s="14">
        <v>0</v>
      </c>
      <c r="N23" s="14">
        <v>20.100000000000001</v>
      </c>
      <c r="O23" s="14">
        <v>128.80000000000001</v>
      </c>
      <c r="P23" s="14">
        <v>15</v>
      </c>
      <c r="Q23" s="14">
        <v>1.06</v>
      </c>
      <c r="R23" s="17">
        <v>422</v>
      </c>
      <c r="S23" s="5"/>
    </row>
    <row r="24" spans="1:19">
      <c r="A24" s="46" t="s">
        <v>61</v>
      </c>
      <c r="B24" s="16"/>
      <c r="C24" s="16"/>
      <c r="D24" s="16"/>
      <c r="E24" s="17">
        <v>150</v>
      </c>
      <c r="F24" s="14">
        <v>0.45</v>
      </c>
      <c r="G24" s="14">
        <v>9.1</v>
      </c>
      <c r="H24" s="14">
        <v>21.9</v>
      </c>
      <c r="I24" s="14">
        <v>151.5</v>
      </c>
      <c r="J24" s="14">
        <v>0.05</v>
      </c>
      <c r="K24" s="14">
        <v>0</v>
      </c>
      <c r="L24" s="14">
        <v>24</v>
      </c>
      <c r="M24" s="14">
        <v>1.3</v>
      </c>
      <c r="N24" s="14">
        <v>18</v>
      </c>
      <c r="O24" s="14">
        <v>88</v>
      </c>
      <c r="P24" s="14">
        <v>35</v>
      </c>
      <c r="Q24" s="14">
        <v>1.2</v>
      </c>
      <c r="R24" s="17" t="s">
        <v>62</v>
      </c>
      <c r="S24" s="5"/>
    </row>
    <row r="25" spans="1:19">
      <c r="A25" s="15" t="s">
        <v>31</v>
      </c>
      <c r="B25" s="16"/>
      <c r="C25" s="16"/>
      <c r="D25" s="16"/>
      <c r="E25" s="37" t="s">
        <v>54</v>
      </c>
      <c r="F25" s="17">
        <v>4.3</v>
      </c>
      <c r="G25" s="17">
        <v>1.65</v>
      </c>
      <c r="H25" s="17">
        <v>27.5</v>
      </c>
      <c r="I25" s="17">
        <v>143</v>
      </c>
      <c r="J25" s="17">
        <v>0.05</v>
      </c>
      <c r="K25" s="17">
        <v>0</v>
      </c>
      <c r="L25" s="17">
        <v>0</v>
      </c>
      <c r="M25" s="17">
        <v>0.5</v>
      </c>
      <c r="N25" s="17">
        <v>5.5</v>
      </c>
      <c r="O25" s="17">
        <v>34.5</v>
      </c>
      <c r="P25" s="17">
        <v>9</v>
      </c>
      <c r="Q25" s="17">
        <v>0.8</v>
      </c>
      <c r="R25" s="17"/>
      <c r="S25" s="5"/>
    </row>
    <row r="26" spans="1:19">
      <c r="A26" s="47" t="s">
        <v>18</v>
      </c>
      <c r="B26" s="48"/>
      <c r="C26" s="48"/>
      <c r="D26" s="48"/>
      <c r="E26" s="22">
        <v>200</v>
      </c>
      <c r="F26" s="14" t="s">
        <v>19</v>
      </c>
      <c r="G26" s="14">
        <v>0</v>
      </c>
      <c r="H26" s="14">
        <v>14</v>
      </c>
      <c r="I26" s="14">
        <v>56</v>
      </c>
      <c r="J26" s="14">
        <v>0</v>
      </c>
      <c r="K26" s="14">
        <v>5.4</v>
      </c>
      <c r="L26" s="22">
        <v>0</v>
      </c>
      <c r="M26" s="14">
        <v>0</v>
      </c>
      <c r="N26" s="14">
        <v>12</v>
      </c>
      <c r="O26" s="14">
        <v>8</v>
      </c>
      <c r="P26" s="14">
        <v>6</v>
      </c>
      <c r="Q26" s="14">
        <v>0.5</v>
      </c>
      <c r="R26" s="17" t="s">
        <v>51</v>
      </c>
    </row>
    <row r="27" spans="1:19" s="3" customFormat="1">
      <c r="A27" s="49" t="s">
        <v>21</v>
      </c>
      <c r="B27" s="40"/>
      <c r="C27" s="40"/>
      <c r="D27" s="40"/>
      <c r="E27" s="50"/>
      <c r="F27" s="12">
        <f>SUM(F22:F26)</f>
        <v>15.029999999999998</v>
      </c>
      <c r="G27" s="12">
        <f t="shared" ref="G27:Q27" si="1">SUM(G22:G26)</f>
        <v>23.189999999999998</v>
      </c>
      <c r="H27" s="12">
        <f t="shared" si="1"/>
        <v>82.12</v>
      </c>
      <c r="I27" s="51">
        <f t="shared" si="1"/>
        <v>589.29999999999995</v>
      </c>
      <c r="J27" s="12">
        <f t="shared" si="1"/>
        <v>0.17799999999999999</v>
      </c>
      <c r="K27" s="12">
        <f t="shared" si="1"/>
        <v>10.4</v>
      </c>
      <c r="L27" s="12">
        <f t="shared" si="1"/>
        <v>38.109000000000002</v>
      </c>
      <c r="M27" s="12">
        <f t="shared" si="1"/>
        <v>1.8</v>
      </c>
      <c r="N27" s="12">
        <f t="shared" si="1"/>
        <v>73</v>
      </c>
      <c r="O27" s="12">
        <f t="shared" si="1"/>
        <v>279.10000000000002</v>
      </c>
      <c r="P27" s="12">
        <f t="shared" si="1"/>
        <v>74</v>
      </c>
      <c r="Q27" s="12">
        <f t="shared" si="1"/>
        <v>4.5199999999999996</v>
      </c>
      <c r="R27" s="52"/>
    </row>
    <row r="28" spans="1:19" s="3" customFormat="1">
      <c r="A28" s="53"/>
      <c r="B28" s="54"/>
      <c r="C28" s="54"/>
      <c r="D28" s="54"/>
      <c r="E28" s="55"/>
      <c r="F28" s="56"/>
      <c r="G28" s="56"/>
      <c r="H28" s="56"/>
      <c r="I28" s="57"/>
      <c r="J28" s="56"/>
      <c r="K28" s="56"/>
      <c r="L28" s="56"/>
      <c r="M28" s="56"/>
      <c r="N28" s="56"/>
      <c r="O28" s="56"/>
      <c r="P28" s="56"/>
      <c r="Q28" s="56"/>
      <c r="R28" s="58"/>
    </row>
    <row r="29" spans="1:19">
      <c r="A29" s="113" t="s">
        <v>24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</row>
    <row r="30" spans="1:19" ht="27.75" customHeight="1">
      <c r="A30" s="109" t="s">
        <v>1</v>
      </c>
      <c r="B30" s="109"/>
      <c r="C30" s="109"/>
      <c r="D30" s="109"/>
      <c r="E30" s="114" t="s">
        <v>2</v>
      </c>
      <c r="F30" s="109" t="s">
        <v>3</v>
      </c>
      <c r="G30" s="109"/>
      <c r="H30" s="109"/>
      <c r="I30" s="109" t="s">
        <v>7</v>
      </c>
      <c r="J30" s="109" t="s">
        <v>8</v>
      </c>
      <c r="K30" s="109"/>
      <c r="L30" s="109"/>
      <c r="M30" s="109"/>
      <c r="N30" s="109" t="s">
        <v>9</v>
      </c>
      <c r="O30" s="109"/>
      <c r="P30" s="109"/>
      <c r="Q30" s="109"/>
      <c r="R30" s="109" t="s">
        <v>50</v>
      </c>
    </row>
    <row r="31" spans="1:19">
      <c r="A31" s="109"/>
      <c r="B31" s="109"/>
      <c r="C31" s="109"/>
      <c r="D31" s="109"/>
      <c r="E31" s="114"/>
      <c r="F31" s="17" t="s">
        <v>4</v>
      </c>
      <c r="G31" s="17" t="s">
        <v>5</v>
      </c>
      <c r="H31" s="17" t="s">
        <v>6</v>
      </c>
      <c r="I31" s="109"/>
      <c r="J31" s="17" t="s">
        <v>10</v>
      </c>
      <c r="K31" s="17" t="s">
        <v>11</v>
      </c>
      <c r="L31" s="17" t="s">
        <v>55</v>
      </c>
      <c r="M31" s="17" t="s">
        <v>12</v>
      </c>
      <c r="N31" s="17" t="s">
        <v>13</v>
      </c>
      <c r="O31" s="17" t="s">
        <v>14</v>
      </c>
      <c r="P31" s="17" t="s">
        <v>15</v>
      </c>
      <c r="Q31" s="17" t="s">
        <v>16</v>
      </c>
      <c r="R31" s="109"/>
    </row>
    <row r="32" spans="1:19" s="11" customFormat="1">
      <c r="A32" s="15" t="s">
        <v>25</v>
      </c>
      <c r="B32" s="16"/>
      <c r="C32" s="16"/>
      <c r="D32" s="16"/>
      <c r="E32" s="22">
        <v>210</v>
      </c>
      <c r="F32" s="14">
        <v>6.133</v>
      </c>
      <c r="G32" s="14">
        <v>7.1</v>
      </c>
      <c r="H32" s="14">
        <v>34.54</v>
      </c>
      <c r="I32" s="14">
        <v>224.35</v>
      </c>
      <c r="J32" s="14">
        <v>0.16</v>
      </c>
      <c r="K32" s="14">
        <v>1.05</v>
      </c>
      <c r="L32" s="14">
        <v>0</v>
      </c>
      <c r="M32" s="14">
        <v>1.61</v>
      </c>
      <c r="N32" s="14">
        <v>28.81</v>
      </c>
      <c r="O32" s="14">
        <v>115.24</v>
      </c>
      <c r="P32" s="14">
        <v>43.26</v>
      </c>
      <c r="Q32" s="14">
        <v>0.4</v>
      </c>
      <c r="R32" s="17" t="s">
        <v>53</v>
      </c>
    </row>
    <row r="33" spans="1:19">
      <c r="A33" s="15" t="s">
        <v>71</v>
      </c>
      <c r="B33" s="16"/>
      <c r="C33" s="16"/>
      <c r="D33" s="16"/>
      <c r="E33" s="37" t="s">
        <v>63</v>
      </c>
      <c r="F33" s="14">
        <v>1.7</v>
      </c>
      <c r="G33" s="14">
        <v>1.93</v>
      </c>
      <c r="H33" s="14">
        <v>17.835000000000001</v>
      </c>
      <c r="I33" s="14">
        <v>112.15</v>
      </c>
      <c r="J33" s="14">
        <v>5.1999999999999998E-2</v>
      </c>
      <c r="K33" s="14">
        <v>7.4999999999999997E-2</v>
      </c>
      <c r="L33" s="14">
        <v>20</v>
      </c>
      <c r="M33" s="14">
        <v>0</v>
      </c>
      <c r="N33" s="14">
        <v>9.9</v>
      </c>
      <c r="O33" s="14">
        <v>49.65</v>
      </c>
      <c r="P33" s="14">
        <v>14.25</v>
      </c>
      <c r="Q33" s="14">
        <v>1.085</v>
      </c>
      <c r="R33" s="17" t="s">
        <v>132</v>
      </c>
    </row>
    <row r="34" spans="1:19">
      <c r="A34" s="15" t="s">
        <v>133</v>
      </c>
      <c r="B34" s="16"/>
      <c r="C34" s="16"/>
      <c r="D34" s="16"/>
      <c r="E34" s="22">
        <v>200</v>
      </c>
      <c r="F34" s="14">
        <v>3.1</v>
      </c>
      <c r="G34" s="14">
        <v>3</v>
      </c>
      <c r="H34" s="14">
        <v>25.1</v>
      </c>
      <c r="I34" s="14">
        <v>80</v>
      </c>
      <c r="J34" s="14">
        <v>0.45</v>
      </c>
      <c r="K34" s="14">
        <v>2</v>
      </c>
      <c r="L34" s="22">
        <v>23</v>
      </c>
      <c r="M34" s="14">
        <v>0.02</v>
      </c>
      <c r="N34" s="14">
        <v>59</v>
      </c>
      <c r="O34" s="14">
        <v>52</v>
      </c>
      <c r="P34" s="14">
        <v>35</v>
      </c>
      <c r="Q34" s="14">
        <v>1.2</v>
      </c>
      <c r="R34" s="17">
        <v>642</v>
      </c>
    </row>
    <row r="35" spans="1:19">
      <c r="A35" s="15" t="s">
        <v>31</v>
      </c>
      <c r="B35" s="16"/>
      <c r="C35" s="16"/>
      <c r="D35" s="16"/>
      <c r="E35" s="37" t="s">
        <v>54</v>
      </c>
      <c r="F35" s="17">
        <v>4.3</v>
      </c>
      <c r="G35" s="17">
        <v>1.65</v>
      </c>
      <c r="H35" s="17">
        <v>27.5</v>
      </c>
      <c r="I35" s="17">
        <v>143</v>
      </c>
      <c r="J35" s="17">
        <v>0.05</v>
      </c>
      <c r="K35" s="17">
        <v>0</v>
      </c>
      <c r="L35" s="17">
        <v>0</v>
      </c>
      <c r="M35" s="17">
        <v>0.5</v>
      </c>
      <c r="N35" s="17">
        <v>5.5</v>
      </c>
      <c r="O35" s="17">
        <v>34.5</v>
      </c>
      <c r="P35" s="17">
        <v>9</v>
      </c>
      <c r="Q35" s="17">
        <v>0.8</v>
      </c>
      <c r="R35" s="38"/>
    </row>
    <row r="36" spans="1:19" s="3" customFormat="1">
      <c r="A36" s="39" t="s">
        <v>21</v>
      </c>
      <c r="B36" s="59"/>
      <c r="C36" s="59"/>
      <c r="D36" s="59"/>
      <c r="E36" s="60"/>
      <c r="F36" s="61">
        <f>SUM(F32:F35)</f>
        <v>15.233000000000001</v>
      </c>
      <c r="G36" s="61">
        <f t="shared" ref="G36:Q36" si="2">SUM(G32:G35)</f>
        <v>13.68</v>
      </c>
      <c r="H36" s="61">
        <f t="shared" si="2"/>
        <v>104.97499999999999</v>
      </c>
      <c r="I36" s="61">
        <f t="shared" si="2"/>
        <v>559.5</v>
      </c>
      <c r="J36" s="61">
        <f t="shared" si="2"/>
        <v>0.71200000000000008</v>
      </c>
      <c r="K36" s="61">
        <f t="shared" si="2"/>
        <v>3.125</v>
      </c>
      <c r="L36" s="61">
        <f t="shared" si="2"/>
        <v>43</v>
      </c>
      <c r="M36" s="61">
        <f t="shared" si="2"/>
        <v>2.13</v>
      </c>
      <c r="N36" s="61">
        <f t="shared" si="2"/>
        <v>103.21000000000001</v>
      </c>
      <c r="O36" s="61">
        <f t="shared" si="2"/>
        <v>251.39</v>
      </c>
      <c r="P36" s="61">
        <f t="shared" si="2"/>
        <v>101.50999999999999</v>
      </c>
      <c r="Q36" s="61">
        <f t="shared" si="2"/>
        <v>3.4849999999999994</v>
      </c>
      <c r="R36" s="52"/>
    </row>
    <row r="37" spans="1:19">
      <c r="A37" s="18"/>
      <c r="B37" s="18"/>
      <c r="C37" s="18"/>
      <c r="D37" s="18"/>
      <c r="E37" s="36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35"/>
    </row>
    <row r="38" spans="1:19">
      <c r="A38" s="113" t="s">
        <v>28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</row>
    <row r="39" spans="1:19" ht="29.25" customHeight="1">
      <c r="A39" s="109" t="s">
        <v>1</v>
      </c>
      <c r="B39" s="109"/>
      <c r="C39" s="109"/>
      <c r="D39" s="109"/>
      <c r="E39" s="114" t="s">
        <v>2</v>
      </c>
      <c r="F39" s="109" t="s">
        <v>3</v>
      </c>
      <c r="G39" s="109"/>
      <c r="H39" s="109"/>
      <c r="I39" s="109" t="s">
        <v>7</v>
      </c>
      <c r="J39" s="109" t="s">
        <v>8</v>
      </c>
      <c r="K39" s="109"/>
      <c r="L39" s="109"/>
      <c r="M39" s="109"/>
      <c r="N39" s="109" t="s">
        <v>9</v>
      </c>
      <c r="O39" s="109"/>
      <c r="P39" s="109"/>
      <c r="Q39" s="109"/>
      <c r="R39" s="115" t="s">
        <v>50</v>
      </c>
      <c r="S39" s="5"/>
    </row>
    <row r="40" spans="1:19" ht="21.75" customHeight="1">
      <c r="A40" s="109"/>
      <c r="B40" s="109"/>
      <c r="C40" s="109"/>
      <c r="D40" s="109"/>
      <c r="E40" s="114"/>
      <c r="F40" s="17" t="s">
        <v>4</v>
      </c>
      <c r="G40" s="17" t="s">
        <v>5</v>
      </c>
      <c r="H40" s="17" t="s">
        <v>6</v>
      </c>
      <c r="I40" s="109"/>
      <c r="J40" s="17" t="s">
        <v>10</v>
      </c>
      <c r="K40" s="17" t="s">
        <v>11</v>
      </c>
      <c r="L40" s="17" t="s">
        <v>55</v>
      </c>
      <c r="M40" s="17" t="s">
        <v>12</v>
      </c>
      <c r="N40" s="17" t="s">
        <v>13</v>
      </c>
      <c r="O40" s="17" t="s">
        <v>14</v>
      </c>
      <c r="P40" s="17" t="s">
        <v>15</v>
      </c>
      <c r="Q40" s="17" t="s">
        <v>16</v>
      </c>
      <c r="R40" s="115"/>
      <c r="S40" s="5"/>
    </row>
    <row r="41" spans="1:19" s="11" customFormat="1" ht="30">
      <c r="A41" s="15" t="s">
        <v>72</v>
      </c>
      <c r="B41" s="16"/>
      <c r="C41" s="16"/>
      <c r="D41" s="16"/>
      <c r="E41" s="17">
        <v>150</v>
      </c>
      <c r="F41" s="17">
        <v>19.559999999999999</v>
      </c>
      <c r="G41" s="17">
        <v>11.8</v>
      </c>
      <c r="H41" s="17">
        <v>20.37</v>
      </c>
      <c r="I41" s="17">
        <v>320.3</v>
      </c>
      <c r="J41" s="17">
        <v>0.1</v>
      </c>
      <c r="K41" s="17">
        <v>0.7</v>
      </c>
      <c r="L41" s="17">
        <v>51.7</v>
      </c>
      <c r="M41" s="17">
        <v>1.35</v>
      </c>
      <c r="N41" s="17">
        <v>300</v>
      </c>
      <c r="O41" s="17">
        <v>220</v>
      </c>
      <c r="P41" s="17">
        <v>38</v>
      </c>
      <c r="Q41" s="17">
        <v>1</v>
      </c>
      <c r="R41" s="17" t="s">
        <v>52</v>
      </c>
      <c r="S41" s="10"/>
    </row>
    <row r="42" spans="1:19" s="8" customFormat="1">
      <c r="A42" s="15" t="s">
        <v>134</v>
      </c>
      <c r="B42" s="16"/>
      <c r="C42" s="16"/>
      <c r="D42" s="16"/>
      <c r="E42" s="17">
        <v>200</v>
      </c>
      <c r="F42" s="17">
        <v>0.2</v>
      </c>
      <c r="G42" s="17">
        <v>0.2</v>
      </c>
      <c r="H42" s="17">
        <v>47.4</v>
      </c>
      <c r="I42" s="17">
        <v>132</v>
      </c>
      <c r="J42" s="17"/>
      <c r="K42" s="17">
        <v>8.4</v>
      </c>
      <c r="L42" s="17"/>
      <c r="M42" s="17"/>
      <c r="N42" s="17">
        <v>12</v>
      </c>
      <c r="O42" s="17">
        <v>6</v>
      </c>
      <c r="P42" s="17">
        <v>4</v>
      </c>
      <c r="Q42" s="17">
        <v>0.6</v>
      </c>
      <c r="R42" s="17">
        <v>585</v>
      </c>
      <c r="S42" s="7"/>
    </row>
    <row r="43" spans="1:19">
      <c r="A43" s="15" t="s">
        <v>23</v>
      </c>
      <c r="B43" s="16"/>
      <c r="C43" s="16"/>
      <c r="D43" s="16"/>
      <c r="E43" s="17">
        <v>150</v>
      </c>
      <c r="F43" s="17">
        <v>0.6</v>
      </c>
      <c r="G43" s="17">
        <v>0.6</v>
      </c>
      <c r="H43" s="17">
        <v>14.75</v>
      </c>
      <c r="I43" s="17">
        <v>70.5</v>
      </c>
      <c r="J43" s="17">
        <v>3.9E-2</v>
      </c>
      <c r="K43" s="17">
        <v>15</v>
      </c>
      <c r="L43" s="17">
        <v>13.86</v>
      </c>
      <c r="M43" s="17">
        <v>0.3</v>
      </c>
      <c r="N43" s="17">
        <v>24</v>
      </c>
      <c r="O43" s="17">
        <v>17</v>
      </c>
      <c r="P43" s="17">
        <v>14</v>
      </c>
      <c r="Q43" s="17">
        <v>1</v>
      </c>
      <c r="R43" s="17">
        <v>847</v>
      </c>
      <c r="S43" s="5"/>
    </row>
    <row r="44" spans="1:19">
      <c r="A44" s="39" t="s">
        <v>21</v>
      </c>
      <c r="B44" s="40"/>
      <c r="C44" s="40"/>
      <c r="D44" s="40"/>
      <c r="E44" s="41"/>
      <c r="F44" s="62">
        <f>SUM(F41:F43)</f>
        <v>20.36</v>
      </c>
      <c r="G44" s="62">
        <f t="shared" ref="G44:Q44" si="3">SUM(G41:G43)</f>
        <v>12.6</v>
      </c>
      <c r="H44" s="62">
        <f t="shared" si="3"/>
        <v>82.52</v>
      </c>
      <c r="I44" s="62">
        <f t="shared" si="3"/>
        <v>522.79999999999995</v>
      </c>
      <c r="J44" s="62">
        <f t="shared" si="3"/>
        <v>0.13900000000000001</v>
      </c>
      <c r="K44" s="62">
        <f t="shared" si="3"/>
        <v>24.1</v>
      </c>
      <c r="L44" s="62">
        <f t="shared" si="3"/>
        <v>65.56</v>
      </c>
      <c r="M44" s="62">
        <f t="shared" si="3"/>
        <v>1.6500000000000001</v>
      </c>
      <c r="N44" s="62">
        <f t="shared" si="3"/>
        <v>336</v>
      </c>
      <c r="O44" s="62">
        <f t="shared" si="3"/>
        <v>243</v>
      </c>
      <c r="P44" s="62">
        <f t="shared" si="3"/>
        <v>56</v>
      </c>
      <c r="Q44" s="62">
        <f t="shared" si="3"/>
        <v>2.6</v>
      </c>
      <c r="R44" s="38"/>
    </row>
    <row r="45" spans="1:19">
      <c r="A45" s="16"/>
      <c r="B45" s="16"/>
      <c r="C45" s="16"/>
      <c r="D45" s="16"/>
      <c r="E45" s="42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63"/>
    </row>
    <row r="46" spans="1:19">
      <c r="A46" s="18"/>
      <c r="B46" s="18"/>
      <c r="C46" s="18"/>
      <c r="D46" s="18"/>
      <c r="E46" s="36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35"/>
    </row>
    <row r="47" spans="1:19" ht="15" customHeight="1">
      <c r="A47" s="113" t="s">
        <v>33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5"/>
    </row>
    <row r="48" spans="1:19" ht="15" customHeight="1">
      <c r="A48" s="109" t="s">
        <v>1</v>
      </c>
      <c r="B48" s="109"/>
      <c r="C48" s="109"/>
      <c r="D48" s="109"/>
      <c r="E48" s="114" t="s">
        <v>2</v>
      </c>
      <c r="F48" s="109" t="s">
        <v>3</v>
      </c>
      <c r="G48" s="109"/>
      <c r="H48" s="109"/>
      <c r="I48" s="109" t="s">
        <v>7</v>
      </c>
      <c r="J48" s="109" t="s">
        <v>8</v>
      </c>
      <c r="K48" s="109"/>
      <c r="L48" s="109"/>
      <c r="M48" s="109"/>
      <c r="N48" s="109" t="s">
        <v>9</v>
      </c>
      <c r="O48" s="109"/>
      <c r="P48" s="109"/>
      <c r="Q48" s="109"/>
      <c r="R48" s="109" t="s">
        <v>50</v>
      </c>
      <c r="S48" s="5"/>
    </row>
    <row r="49" spans="1:19" ht="28.5" customHeight="1">
      <c r="A49" s="109"/>
      <c r="B49" s="109"/>
      <c r="C49" s="109"/>
      <c r="D49" s="109"/>
      <c r="E49" s="114"/>
      <c r="F49" s="17" t="s">
        <v>4</v>
      </c>
      <c r="G49" s="17" t="s">
        <v>5</v>
      </c>
      <c r="H49" s="17" t="s">
        <v>6</v>
      </c>
      <c r="I49" s="109"/>
      <c r="J49" s="17" t="s">
        <v>10</v>
      </c>
      <c r="K49" s="17" t="s">
        <v>11</v>
      </c>
      <c r="L49" s="17" t="s">
        <v>55</v>
      </c>
      <c r="M49" s="17" t="s">
        <v>12</v>
      </c>
      <c r="N49" s="17" t="s">
        <v>13</v>
      </c>
      <c r="O49" s="17" t="s">
        <v>14</v>
      </c>
      <c r="P49" s="17" t="s">
        <v>15</v>
      </c>
      <c r="Q49" s="17" t="s">
        <v>16</v>
      </c>
      <c r="R49" s="109"/>
      <c r="S49" s="5"/>
    </row>
    <row r="50" spans="1:19">
      <c r="A50" s="15" t="s">
        <v>64</v>
      </c>
      <c r="B50" s="18"/>
      <c r="C50" s="18"/>
      <c r="D50" s="18"/>
      <c r="E50" s="64">
        <v>60</v>
      </c>
      <c r="F50" s="20">
        <v>1.4</v>
      </c>
      <c r="G50" s="20">
        <v>4.5999999999999996</v>
      </c>
      <c r="H50" s="20">
        <v>7.8</v>
      </c>
      <c r="I50" s="20">
        <v>78</v>
      </c>
      <c r="J50" s="20">
        <v>2.4E-2</v>
      </c>
      <c r="K50" s="20">
        <v>9.94</v>
      </c>
      <c r="L50" s="20">
        <v>0</v>
      </c>
      <c r="M50" s="20">
        <v>1.92</v>
      </c>
      <c r="N50" s="20">
        <v>25</v>
      </c>
      <c r="O50" s="20">
        <v>16.399999999999999</v>
      </c>
      <c r="P50" s="20">
        <v>9</v>
      </c>
      <c r="Q50" s="20">
        <v>0.42</v>
      </c>
      <c r="R50" s="17">
        <v>75</v>
      </c>
      <c r="S50" s="5"/>
    </row>
    <row r="51" spans="1:19">
      <c r="A51" s="15" t="s">
        <v>47</v>
      </c>
      <c r="B51" s="18"/>
      <c r="C51" s="18"/>
      <c r="D51" s="18"/>
      <c r="E51" s="64">
        <v>90</v>
      </c>
      <c r="F51" s="20">
        <v>13.72</v>
      </c>
      <c r="G51" s="20">
        <v>12.26</v>
      </c>
      <c r="H51" s="20">
        <v>12.154</v>
      </c>
      <c r="I51" s="20">
        <v>201.7</v>
      </c>
      <c r="J51" s="20">
        <v>0.06</v>
      </c>
      <c r="K51" s="20">
        <v>0.18</v>
      </c>
      <c r="L51" s="20">
        <v>24.8</v>
      </c>
      <c r="M51" s="20">
        <v>1.57</v>
      </c>
      <c r="N51" s="20">
        <v>39.299999999999997</v>
      </c>
      <c r="O51" s="20">
        <v>130</v>
      </c>
      <c r="P51" s="20">
        <v>15</v>
      </c>
      <c r="Q51" s="20">
        <v>0.5</v>
      </c>
      <c r="R51" s="17">
        <v>669</v>
      </c>
      <c r="S51" s="5"/>
    </row>
    <row r="52" spans="1:19">
      <c r="A52" s="15" t="s">
        <v>65</v>
      </c>
      <c r="B52" s="18"/>
      <c r="C52" s="18"/>
      <c r="D52" s="18"/>
      <c r="E52" s="17">
        <v>150</v>
      </c>
      <c r="F52" s="14">
        <v>3.2</v>
      </c>
      <c r="G52" s="14">
        <v>1.2</v>
      </c>
      <c r="H52" s="14">
        <v>22.1</v>
      </c>
      <c r="I52" s="14">
        <v>112</v>
      </c>
      <c r="J52" s="14">
        <v>0.15</v>
      </c>
      <c r="K52" s="14" t="s">
        <v>35</v>
      </c>
      <c r="L52" s="14">
        <v>24.8</v>
      </c>
      <c r="M52" s="14">
        <v>0.2</v>
      </c>
      <c r="N52" s="14">
        <v>52.7</v>
      </c>
      <c r="O52" s="14">
        <v>84</v>
      </c>
      <c r="P52" s="14">
        <v>30</v>
      </c>
      <c r="Q52" s="14">
        <v>1</v>
      </c>
      <c r="R52" s="17">
        <v>472</v>
      </c>
      <c r="S52" s="5"/>
    </row>
    <row r="53" spans="1:19">
      <c r="A53" s="15" t="s">
        <v>31</v>
      </c>
      <c r="B53" s="18"/>
      <c r="C53" s="18"/>
      <c r="D53" s="18"/>
      <c r="E53" s="37" t="s">
        <v>54</v>
      </c>
      <c r="F53" s="17">
        <v>4.3</v>
      </c>
      <c r="G53" s="17">
        <v>1.65</v>
      </c>
      <c r="H53" s="17">
        <v>27.5</v>
      </c>
      <c r="I53" s="17">
        <v>143</v>
      </c>
      <c r="J53" s="17">
        <v>0.05</v>
      </c>
      <c r="K53" s="17">
        <v>0</v>
      </c>
      <c r="L53" s="17">
        <v>0</v>
      </c>
      <c r="M53" s="17">
        <v>0.5</v>
      </c>
      <c r="N53" s="17">
        <v>5.5</v>
      </c>
      <c r="O53" s="17">
        <v>34.5</v>
      </c>
      <c r="P53" s="17">
        <v>9</v>
      </c>
      <c r="Q53" s="17">
        <v>0.8</v>
      </c>
      <c r="R53" s="17"/>
      <c r="S53" s="5"/>
    </row>
    <row r="54" spans="1:19">
      <c r="A54" s="15" t="s">
        <v>27</v>
      </c>
      <c r="B54" s="16"/>
      <c r="C54" s="16"/>
      <c r="D54" s="16"/>
      <c r="E54" s="22">
        <v>200</v>
      </c>
      <c r="F54" s="14" t="s">
        <v>19</v>
      </c>
      <c r="G54" s="14">
        <v>0</v>
      </c>
      <c r="H54" s="14">
        <v>14</v>
      </c>
      <c r="I54" s="14">
        <v>56</v>
      </c>
      <c r="J54" s="14">
        <v>0</v>
      </c>
      <c r="K54" s="14">
        <v>5.4</v>
      </c>
      <c r="L54" s="22">
        <v>0</v>
      </c>
      <c r="M54" s="14">
        <v>0</v>
      </c>
      <c r="N54" s="14">
        <v>12</v>
      </c>
      <c r="O54" s="14">
        <v>8</v>
      </c>
      <c r="P54" s="14">
        <v>6</v>
      </c>
      <c r="Q54" s="14">
        <v>0.5</v>
      </c>
      <c r="R54" s="17">
        <v>944</v>
      </c>
    </row>
    <row r="55" spans="1:19" s="4" customFormat="1">
      <c r="A55" s="39" t="s">
        <v>21</v>
      </c>
      <c r="B55" s="40"/>
      <c r="C55" s="40"/>
      <c r="D55" s="40"/>
      <c r="E55" s="50"/>
      <c r="F55" s="12">
        <f>SUM(F50:F54)</f>
        <v>22.62</v>
      </c>
      <c r="G55" s="12">
        <f t="shared" ref="G55:Q55" si="4">SUM(G50:G54)</f>
        <v>19.709999999999997</v>
      </c>
      <c r="H55" s="51">
        <f t="shared" si="4"/>
        <v>83.554000000000002</v>
      </c>
      <c r="I55" s="51">
        <f t="shared" si="4"/>
        <v>590.70000000000005</v>
      </c>
      <c r="J55" s="12">
        <f t="shared" si="4"/>
        <v>0.28399999999999997</v>
      </c>
      <c r="K55" s="12">
        <f t="shared" si="4"/>
        <v>15.52</v>
      </c>
      <c r="L55" s="12">
        <f t="shared" si="4"/>
        <v>49.6</v>
      </c>
      <c r="M55" s="12">
        <f t="shared" si="4"/>
        <v>4.1900000000000004</v>
      </c>
      <c r="N55" s="12">
        <f t="shared" si="4"/>
        <v>134.5</v>
      </c>
      <c r="O55" s="12">
        <f t="shared" si="4"/>
        <v>272.89999999999998</v>
      </c>
      <c r="P55" s="12">
        <f t="shared" si="4"/>
        <v>69</v>
      </c>
      <c r="Q55" s="12">
        <f t="shared" si="4"/>
        <v>3.2199999999999998</v>
      </c>
      <c r="R55" s="52"/>
    </row>
    <row r="56" spans="1:19">
      <c r="A56" s="33"/>
      <c r="B56" s="18"/>
      <c r="C56" s="18"/>
      <c r="D56" s="18"/>
      <c r="E56" s="36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35"/>
    </row>
    <row r="57" spans="1:19">
      <c r="A57" s="18"/>
      <c r="B57" s="18"/>
      <c r="C57" s="18"/>
      <c r="D57" s="18"/>
      <c r="E57" s="36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35"/>
    </row>
    <row r="58" spans="1:19">
      <c r="A58" s="113" t="s">
        <v>36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</row>
    <row r="59" spans="1:19" ht="29.25" customHeight="1">
      <c r="A59" s="109" t="s">
        <v>1</v>
      </c>
      <c r="B59" s="109"/>
      <c r="C59" s="109"/>
      <c r="D59" s="109"/>
      <c r="E59" s="114" t="s">
        <v>2</v>
      </c>
      <c r="F59" s="109" t="s">
        <v>3</v>
      </c>
      <c r="G59" s="109"/>
      <c r="H59" s="109"/>
      <c r="I59" s="109" t="s">
        <v>7</v>
      </c>
      <c r="J59" s="109" t="s">
        <v>8</v>
      </c>
      <c r="K59" s="109"/>
      <c r="L59" s="109"/>
      <c r="M59" s="109"/>
      <c r="N59" s="109" t="s">
        <v>9</v>
      </c>
      <c r="O59" s="109"/>
      <c r="P59" s="109"/>
      <c r="Q59" s="109"/>
      <c r="R59" s="115" t="s">
        <v>50</v>
      </c>
      <c r="S59" s="5"/>
    </row>
    <row r="60" spans="1:19">
      <c r="A60" s="109"/>
      <c r="B60" s="109"/>
      <c r="C60" s="109"/>
      <c r="D60" s="109"/>
      <c r="E60" s="114"/>
      <c r="F60" s="17" t="s">
        <v>4</v>
      </c>
      <c r="G60" s="17" t="s">
        <v>5</v>
      </c>
      <c r="H60" s="17" t="s">
        <v>6</v>
      </c>
      <c r="I60" s="109"/>
      <c r="J60" s="17" t="s">
        <v>10</v>
      </c>
      <c r="K60" s="17" t="s">
        <v>11</v>
      </c>
      <c r="L60" s="17" t="s">
        <v>55</v>
      </c>
      <c r="M60" s="17" t="s">
        <v>12</v>
      </c>
      <c r="N60" s="17" t="s">
        <v>13</v>
      </c>
      <c r="O60" s="17" t="s">
        <v>14</v>
      </c>
      <c r="P60" s="17" t="s">
        <v>15</v>
      </c>
      <c r="Q60" s="17" t="s">
        <v>16</v>
      </c>
      <c r="R60" s="115"/>
      <c r="S60" s="5"/>
    </row>
    <row r="61" spans="1:19">
      <c r="A61" s="15" t="s">
        <v>40</v>
      </c>
      <c r="B61" s="18"/>
      <c r="C61" s="18"/>
      <c r="D61" s="18"/>
      <c r="E61" s="17">
        <v>60</v>
      </c>
      <c r="F61" s="14">
        <v>0.12</v>
      </c>
      <c r="G61" s="14">
        <v>8</v>
      </c>
      <c r="H61" s="14">
        <v>3.2</v>
      </c>
      <c r="I61" s="14">
        <v>88.8</v>
      </c>
      <c r="J61" s="14">
        <v>1.7999999999999999E-2</v>
      </c>
      <c r="K61" s="14">
        <v>4.2</v>
      </c>
      <c r="L61" s="14">
        <v>92</v>
      </c>
      <c r="M61" s="14">
        <v>3</v>
      </c>
      <c r="N61" s="14">
        <v>25.8</v>
      </c>
      <c r="O61" s="14">
        <v>18.600000000000001</v>
      </c>
      <c r="P61" s="14">
        <v>9</v>
      </c>
      <c r="Q61" s="14">
        <v>0.42</v>
      </c>
      <c r="R61" s="15">
        <v>74</v>
      </c>
      <c r="S61" s="5"/>
    </row>
    <row r="62" spans="1:19">
      <c r="A62" s="46" t="s">
        <v>34</v>
      </c>
      <c r="B62" s="18"/>
      <c r="C62" s="18"/>
      <c r="D62" s="18"/>
      <c r="E62" s="19">
        <v>90</v>
      </c>
      <c r="F62" s="20">
        <v>13.72</v>
      </c>
      <c r="G62" s="20">
        <v>12.26</v>
      </c>
      <c r="H62" s="20">
        <v>12.15</v>
      </c>
      <c r="I62" s="20">
        <v>201.7</v>
      </c>
      <c r="J62" s="20">
        <v>0.06</v>
      </c>
      <c r="K62" s="20">
        <v>0.18</v>
      </c>
      <c r="L62" s="20">
        <v>24.8</v>
      </c>
      <c r="M62" s="20">
        <v>1.57</v>
      </c>
      <c r="N62" s="20">
        <v>39.299999999999997</v>
      </c>
      <c r="O62" s="20">
        <v>130</v>
      </c>
      <c r="P62" s="20">
        <v>15</v>
      </c>
      <c r="Q62" s="20">
        <v>0.5</v>
      </c>
      <c r="R62" s="15">
        <v>669</v>
      </c>
      <c r="S62" s="5"/>
    </row>
    <row r="63" spans="1:19">
      <c r="A63" s="46" t="s">
        <v>41</v>
      </c>
      <c r="B63" s="18"/>
      <c r="C63" s="18"/>
      <c r="D63" s="18"/>
      <c r="E63" s="19">
        <v>150</v>
      </c>
      <c r="F63" s="20">
        <v>3.6</v>
      </c>
      <c r="G63" s="20">
        <v>5.2</v>
      </c>
      <c r="H63" s="20">
        <v>37.6</v>
      </c>
      <c r="I63" s="20">
        <v>214</v>
      </c>
      <c r="J63" s="20">
        <v>0.03</v>
      </c>
      <c r="K63" s="20">
        <v>0</v>
      </c>
      <c r="L63" s="20">
        <v>0</v>
      </c>
      <c r="M63" s="20">
        <v>1.5</v>
      </c>
      <c r="N63" s="20">
        <v>15</v>
      </c>
      <c r="O63" s="20">
        <v>77</v>
      </c>
      <c r="P63" s="20">
        <v>27</v>
      </c>
      <c r="Q63" s="20">
        <v>0.6</v>
      </c>
      <c r="R63" s="15">
        <v>465</v>
      </c>
      <c r="S63" s="5"/>
    </row>
    <row r="64" spans="1:19">
      <c r="A64" s="15" t="s">
        <v>31</v>
      </c>
      <c r="B64" s="18"/>
      <c r="C64" s="18"/>
      <c r="D64" s="18"/>
      <c r="E64" s="37" t="s">
        <v>54</v>
      </c>
      <c r="F64" s="17">
        <v>4.3</v>
      </c>
      <c r="G64" s="17">
        <v>1.65</v>
      </c>
      <c r="H64" s="17">
        <v>27.5</v>
      </c>
      <c r="I64" s="17">
        <v>143</v>
      </c>
      <c r="J64" s="17">
        <v>0.05</v>
      </c>
      <c r="K64" s="17">
        <v>0</v>
      </c>
      <c r="L64" s="17">
        <v>0</v>
      </c>
      <c r="M64" s="17">
        <v>0.5</v>
      </c>
      <c r="N64" s="17">
        <v>5.5</v>
      </c>
      <c r="O64" s="17">
        <v>34.5</v>
      </c>
      <c r="P64" s="17">
        <v>9</v>
      </c>
      <c r="Q64" s="17">
        <v>0.8</v>
      </c>
      <c r="R64" s="15"/>
      <c r="S64" s="5"/>
    </row>
    <row r="65" spans="1:19" s="8" customFormat="1">
      <c r="A65" s="15" t="s">
        <v>42</v>
      </c>
      <c r="B65" s="18"/>
      <c r="C65" s="18"/>
      <c r="D65" s="18"/>
      <c r="E65" s="17">
        <v>200</v>
      </c>
      <c r="F65" s="17">
        <v>0.2</v>
      </c>
      <c r="G65" s="17">
        <v>0.2</v>
      </c>
      <c r="H65" s="17">
        <v>27.2</v>
      </c>
      <c r="I65" s="17">
        <v>110</v>
      </c>
      <c r="J65" s="17">
        <v>0.02</v>
      </c>
      <c r="K65" s="17">
        <v>12.9</v>
      </c>
      <c r="L65" s="17">
        <v>20</v>
      </c>
      <c r="M65" s="17" t="s">
        <v>19</v>
      </c>
      <c r="N65" s="17">
        <v>12</v>
      </c>
      <c r="O65" s="17">
        <v>4</v>
      </c>
      <c r="P65" s="17">
        <v>4</v>
      </c>
      <c r="Q65" s="17">
        <v>0.5</v>
      </c>
      <c r="R65" s="15">
        <v>588</v>
      </c>
      <c r="S65" s="7"/>
    </row>
    <row r="66" spans="1:19" s="3" customFormat="1">
      <c r="A66" s="39" t="s">
        <v>21</v>
      </c>
      <c r="B66" s="33"/>
      <c r="C66" s="33"/>
      <c r="D66" s="33"/>
      <c r="E66" s="60"/>
      <c r="F66" s="66">
        <f>SUM(F61:F65)</f>
        <v>21.94</v>
      </c>
      <c r="G66" s="66">
        <f t="shared" ref="G66:Q66" si="5">SUM(G61:G65)</f>
        <v>27.309999999999995</v>
      </c>
      <c r="H66" s="66">
        <f t="shared" si="5"/>
        <v>107.65</v>
      </c>
      <c r="I66" s="67">
        <f t="shared" si="5"/>
        <v>757.5</v>
      </c>
      <c r="J66" s="66">
        <f t="shared" si="5"/>
        <v>0.17799999999999999</v>
      </c>
      <c r="K66" s="66">
        <f t="shared" si="5"/>
        <v>17.28</v>
      </c>
      <c r="L66" s="66">
        <f t="shared" si="5"/>
        <v>136.80000000000001</v>
      </c>
      <c r="M66" s="66">
        <f t="shared" si="5"/>
        <v>6.57</v>
      </c>
      <c r="N66" s="66">
        <f t="shared" si="5"/>
        <v>97.6</v>
      </c>
      <c r="O66" s="66">
        <f t="shared" si="5"/>
        <v>264.10000000000002</v>
      </c>
      <c r="P66" s="66">
        <f t="shared" si="5"/>
        <v>64</v>
      </c>
      <c r="Q66" s="66">
        <f t="shared" si="5"/>
        <v>2.8200000000000003</v>
      </c>
      <c r="R66" s="68"/>
    </row>
    <row r="67" spans="1:19">
      <c r="A67" s="18"/>
      <c r="B67" s="18"/>
      <c r="C67" s="18"/>
      <c r="D67" s="18"/>
      <c r="E67" s="36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35"/>
    </row>
    <row r="68" spans="1:19">
      <c r="A68" s="113" t="s">
        <v>37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</row>
    <row r="69" spans="1:19">
      <c r="A69" s="109" t="s">
        <v>1</v>
      </c>
      <c r="B69" s="109"/>
      <c r="C69" s="109"/>
      <c r="D69" s="109"/>
      <c r="E69" s="114" t="s">
        <v>2</v>
      </c>
      <c r="F69" s="109" t="s">
        <v>3</v>
      </c>
      <c r="G69" s="109"/>
      <c r="H69" s="109"/>
      <c r="I69" s="109" t="s">
        <v>7</v>
      </c>
      <c r="J69" s="109" t="s">
        <v>8</v>
      </c>
      <c r="K69" s="109"/>
      <c r="L69" s="109"/>
      <c r="M69" s="109"/>
      <c r="N69" s="109" t="s">
        <v>9</v>
      </c>
      <c r="O69" s="109"/>
      <c r="P69" s="109"/>
      <c r="Q69" s="109"/>
      <c r="R69" s="109" t="s">
        <v>50</v>
      </c>
    </row>
    <row r="70" spans="1:19" ht="29.25" customHeight="1">
      <c r="A70" s="109"/>
      <c r="B70" s="109"/>
      <c r="C70" s="109"/>
      <c r="D70" s="109"/>
      <c r="E70" s="114"/>
      <c r="F70" s="17" t="s">
        <v>4</v>
      </c>
      <c r="G70" s="17" t="s">
        <v>5</v>
      </c>
      <c r="H70" s="17" t="s">
        <v>6</v>
      </c>
      <c r="I70" s="109"/>
      <c r="J70" s="17" t="s">
        <v>10</v>
      </c>
      <c r="K70" s="17" t="s">
        <v>11</v>
      </c>
      <c r="L70" s="17" t="s">
        <v>55</v>
      </c>
      <c r="M70" s="17" t="s">
        <v>12</v>
      </c>
      <c r="N70" s="17" t="s">
        <v>13</v>
      </c>
      <c r="O70" s="17" t="s">
        <v>14</v>
      </c>
      <c r="P70" s="17" t="s">
        <v>15</v>
      </c>
      <c r="Q70" s="17" t="s">
        <v>16</v>
      </c>
      <c r="R70" s="109"/>
    </row>
    <row r="71" spans="1:19">
      <c r="A71" s="15" t="s">
        <v>66</v>
      </c>
      <c r="B71" s="18"/>
      <c r="C71" s="18"/>
      <c r="D71" s="18"/>
      <c r="E71" s="22">
        <v>205</v>
      </c>
      <c r="F71" s="14">
        <v>2.4</v>
      </c>
      <c r="G71" s="14">
        <v>6.3</v>
      </c>
      <c r="H71" s="14">
        <v>24.5</v>
      </c>
      <c r="I71" s="14">
        <v>219</v>
      </c>
      <c r="J71" s="14">
        <v>0.12</v>
      </c>
      <c r="K71" s="14">
        <v>0.45</v>
      </c>
      <c r="L71" s="14">
        <v>31</v>
      </c>
      <c r="M71" s="14">
        <v>1.5</v>
      </c>
      <c r="N71" s="14">
        <v>230</v>
      </c>
      <c r="O71" s="14">
        <v>87.85</v>
      </c>
      <c r="P71" s="14">
        <v>45</v>
      </c>
      <c r="Q71" s="14">
        <v>0.5</v>
      </c>
      <c r="R71" s="17" t="s">
        <v>53</v>
      </c>
    </row>
    <row r="72" spans="1:19" s="11" customFormat="1" ht="30">
      <c r="A72" s="15" t="s">
        <v>67</v>
      </c>
      <c r="B72" s="18"/>
      <c r="C72" s="18"/>
      <c r="D72" s="18"/>
      <c r="E72" s="37" t="s">
        <v>68</v>
      </c>
      <c r="F72" s="14">
        <v>5.3</v>
      </c>
      <c r="G72" s="14">
        <v>12</v>
      </c>
      <c r="H72" s="14">
        <v>11.2</v>
      </c>
      <c r="I72" s="14">
        <v>156.69999999999999</v>
      </c>
      <c r="J72" s="14">
        <v>0.08</v>
      </c>
      <c r="K72" s="14">
        <v>0.2</v>
      </c>
      <c r="L72" s="14">
        <v>103</v>
      </c>
      <c r="M72" s="14">
        <v>0</v>
      </c>
      <c r="N72" s="14">
        <v>169</v>
      </c>
      <c r="O72" s="14">
        <v>96.47</v>
      </c>
      <c r="P72" s="14">
        <v>10</v>
      </c>
      <c r="Q72" s="14">
        <v>0.5</v>
      </c>
      <c r="R72" s="17"/>
    </row>
    <row r="73" spans="1:19" ht="21.75" customHeight="1">
      <c r="A73" s="15" t="s">
        <v>38</v>
      </c>
      <c r="B73" s="18"/>
      <c r="C73" s="18"/>
      <c r="D73" s="18"/>
      <c r="E73" s="22">
        <v>200</v>
      </c>
      <c r="F73" s="14">
        <v>1.4</v>
      </c>
      <c r="G73" s="14">
        <v>2</v>
      </c>
      <c r="H73" s="14">
        <v>22.4</v>
      </c>
      <c r="I73" s="14">
        <v>116</v>
      </c>
      <c r="J73" s="14">
        <v>0.02</v>
      </c>
      <c r="K73" s="14">
        <v>0.4</v>
      </c>
      <c r="L73" s="14">
        <v>0</v>
      </c>
      <c r="M73" s="14">
        <v>0</v>
      </c>
      <c r="N73" s="14">
        <v>34</v>
      </c>
      <c r="O73" s="14">
        <v>50</v>
      </c>
      <c r="P73" s="14">
        <v>4.08</v>
      </c>
      <c r="Q73" s="14">
        <v>0.5</v>
      </c>
      <c r="R73" s="17">
        <v>958</v>
      </c>
    </row>
    <row r="74" spans="1:19">
      <c r="A74" s="15" t="s">
        <v>69</v>
      </c>
      <c r="B74" s="18"/>
      <c r="C74" s="18"/>
      <c r="D74" s="18"/>
      <c r="E74" s="22">
        <v>50</v>
      </c>
      <c r="F74" s="14">
        <v>1</v>
      </c>
      <c r="G74" s="14">
        <v>1.5</v>
      </c>
      <c r="H74" s="14">
        <v>11</v>
      </c>
      <c r="I74" s="14">
        <v>107.5</v>
      </c>
      <c r="J74" s="14">
        <v>0.05</v>
      </c>
      <c r="K74" s="14">
        <v>0</v>
      </c>
      <c r="L74" s="14">
        <v>5</v>
      </c>
      <c r="M74" s="14">
        <v>17.5</v>
      </c>
      <c r="N74" s="14">
        <v>15</v>
      </c>
      <c r="O74" s="14">
        <v>45</v>
      </c>
      <c r="P74" s="14">
        <v>10</v>
      </c>
      <c r="Q74" s="14">
        <v>1</v>
      </c>
      <c r="R74" s="17"/>
    </row>
    <row r="75" spans="1:19" s="3" customFormat="1">
      <c r="A75" s="39" t="s">
        <v>21</v>
      </c>
      <c r="B75" s="33"/>
      <c r="C75" s="33"/>
      <c r="D75" s="33"/>
      <c r="E75" s="60"/>
      <c r="F75" s="66">
        <f>SUM(F71:F74)</f>
        <v>10.1</v>
      </c>
      <c r="G75" s="66">
        <f t="shared" ref="G75:Q75" si="6">SUM(G71:G74)</f>
        <v>21.8</v>
      </c>
      <c r="H75" s="67">
        <f t="shared" si="6"/>
        <v>69.099999999999994</v>
      </c>
      <c r="I75" s="67">
        <f t="shared" si="6"/>
        <v>599.20000000000005</v>
      </c>
      <c r="J75" s="66">
        <f t="shared" si="6"/>
        <v>0.27</v>
      </c>
      <c r="K75" s="66">
        <f t="shared" si="6"/>
        <v>1.05</v>
      </c>
      <c r="L75" s="66">
        <f t="shared" si="6"/>
        <v>139</v>
      </c>
      <c r="M75" s="66">
        <f t="shared" si="6"/>
        <v>19</v>
      </c>
      <c r="N75" s="66">
        <f t="shared" si="6"/>
        <v>448</v>
      </c>
      <c r="O75" s="66">
        <f t="shared" si="6"/>
        <v>279.32</v>
      </c>
      <c r="P75" s="66">
        <f t="shared" si="6"/>
        <v>69.08</v>
      </c>
      <c r="Q75" s="66">
        <f t="shared" si="6"/>
        <v>2.5</v>
      </c>
      <c r="R75" s="68"/>
    </row>
    <row r="76" spans="1:19">
      <c r="A76" s="18"/>
      <c r="B76" s="18"/>
      <c r="C76" s="18"/>
      <c r="D76" s="18"/>
      <c r="E76" s="36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35"/>
    </row>
    <row r="77" spans="1:19">
      <c r="A77" s="113" t="s">
        <v>39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</row>
    <row r="78" spans="1:19" ht="29.25" customHeight="1">
      <c r="A78" s="109" t="s">
        <v>1</v>
      </c>
      <c r="B78" s="109"/>
      <c r="C78" s="109"/>
      <c r="D78" s="109"/>
      <c r="E78" s="114" t="s">
        <v>2</v>
      </c>
      <c r="F78" s="109" t="s">
        <v>3</v>
      </c>
      <c r="G78" s="109"/>
      <c r="H78" s="109"/>
      <c r="I78" s="109" t="s">
        <v>7</v>
      </c>
      <c r="J78" s="109" t="s">
        <v>8</v>
      </c>
      <c r="K78" s="109"/>
      <c r="L78" s="109"/>
      <c r="M78" s="109"/>
      <c r="N78" s="109" t="s">
        <v>9</v>
      </c>
      <c r="O78" s="109"/>
      <c r="P78" s="109"/>
      <c r="Q78" s="109"/>
      <c r="R78" s="115" t="s">
        <v>50</v>
      </c>
      <c r="S78" s="5"/>
    </row>
    <row r="79" spans="1:19" ht="21.75" customHeight="1">
      <c r="A79" s="109"/>
      <c r="B79" s="109"/>
      <c r="C79" s="109"/>
      <c r="D79" s="109"/>
      <c r="E79" s="114"/>
      <c r="F79" s="17" t="s">
        <v>4</v>
      </c>
      <c r="G79" s="17" t="s">
        <v>5</v>
      </c>
      <c r="H79" s="17" t="s">
        <v>6</v>
      </c>
      <c r="I79" s="109"/>
      <c r="J79" s="17" t="s">
        <v>10</v>
      </c>
      <c r="K79" s="17" t="s">
        <v>11</v>
      </c>
      <c r="L79" s="17" t="s">
        <v>55</v>
      </c>
      <c r="M79" s="17" t="s">
        <v>12</v>
      </c>
      <c r="N79" s="17" t="s">
        <v>13</v>
      </c>
      <c r="O79" s="17" t="s">
        <v>14</v>
      </c>
      <c r="P79" s="17" t="s">
        <v>15</v>
      </c>
      <c r="Q79" s="17" t="s">
        <v>16</v>
      </c>
      <c r="R79" s="115"/>
      <c r="S79" s="5"/>
    </row>
    <row r="80" spans="1:19" s="11" customFormat="1" ht="30">
      <c r="A80" s="15" t="s">
        <v>131</v>
      </c>
      <c r="B80" s="16"/>
      <c r="C80" s="16"/>
      <c r="D80" s="16"/>
      <c r="E80" s="17">
        <v>150</v>
      </c>
      <c r="F80" s="17">
        <v>19.559999999999999</v>
      </c>
      <c r="G80" s="17">
        <v>11.8</v>
      </c>
      <c r="H80" s="17">
        <v>20.37</v>
      </c>
      <c r="I80" s="103">
        <v>320.3</v>
      </c>
      <c r="J80" s="17">
        <v>0.1</v>
      </c>
      <c r="K80" s="17">
        <v>0.7</v>
      </c>
      <c r="L80" s="17">
        <v>51.7</v>
      </c>
      <c r="M80" s="17">
        <v>1.35</v>
      </c>
      <c r="N80" s="17">
        <v>300</v>
      </c>
      <c r="O80" s="17">
        <v>220</v>
      </c>
      <c r="P80" s="17">
        <v>38</v>
      </c>
      <c r="Q80" s="17">
        <v>1</v>
      </c>
      <c r="R80" s="17">
        <v>295</v>
      </c>
      <c r="S80" s="10"/>
    </row>
    <row r="81" spans="1:19" s="8" customFormat="1">
      <c r="A81" s="47" t="s">
        <v>18</v>
      </c>
      <c r="B81" s="18"/>
      <c r="C81" s="18"/>
      <c r="D81" s="18"/>
      <c r="E81" s="65">
        <v>200</v>
      </c>
      <c r="F81" s="14" t="s">
        <v>19</v>
      </c>
      <c r="G81" s="14">
        <v>0</v>
      </c>
      <c r="H81" s="14">
        <v>14</v>
      </c>
      <c r="I81" s="14">
        <v>56</v>
      </c>
      <c r="J81" s="14">
        <v>0</v>
      </c>
      <c r="K81" s="14">
        <v>5.4</v>
      </c>
      <c r="L81" s="22">
        <v>0</v>
      </c>
      <c r="M81" s="14">
        <v>0</v>
      </c>
      <c r="N81" s="14">
        <v>12</v>
      </c>
      <c r="O81" s="14">
        <v>8</v>
      </c>
      <c r="P81" s="14">
        <v>6</v>
      </c>
      <c r="Q81" s="14">
        <v>0.5</v>
      </c>
      <c r="R81" s="17" t="s">
        <v>51</v>
      </c>
      <c r="S81" s="7"/>
    </row>
    <row r="82" spans="1:19">
      <c r="A82" s="15" t="s">
        <v>23</v>
      </c>
      <c r="B82" s="16"/>
      <c r="C82" s="16"/>
      <c r="D82" s="16"/>
      <c r="E82" s="17">
        <v>150</v>
      </c>
      <c r="F82" s="17">
        <v>0.6</v>
      </c>
      <c r="G82" s="17">
        <v>0.6</v>
      </c>
      <c r="H82" s="17">
        <v>14.75</v>
      </c>
      <c r="I82" s="17">
        <v>70.5</v>
      </c>
      <c r="J82" s="17">
        <v>3.9E-2</v>
      </c>
      <c r="K82" s="17">
        <v>15</v>
      </c>
      <c r="L82" s="17">
        <v>13.86</v>
      </c>
      <c r="M82" s="17">
        <v>0.3</v>
      </c>
      <c r="N82" s="17">
        <v>24</v>
      </c>
      <c r="O82" s="17">
        <v>17</v>
      </c>
      <c r="P82" s="17">
        <v>14</v>
      </c>
      <c r="Q82" s="17">
        <v>1</v>
      </c>
      <c r="R82" s="17">
        <v>847</v>
      </c>
      <c r="S82" s="5"/>
    </row>
    <row r="83" spans="1:19">
      <c r="A83" s="39" t="s">
        <v>21</v>
      </c>
      <c r="B83" s="40"/>
      <c r="C83" s="40"/>
      <c r="D83" s="40"/>
      <c r="E83" s="41"/>
      <c r="F83" s="62">
        <f>SUM(F80:F82)</f>
        <v>20.16</v>
      </c>
      <c r="G83" s="62">
        <f t="shared" ref="G83:Q83" si="7">SUM(G80:G82)</f>
        <v>12.4</v>
      </c>
      <c r="H83" s="62">
        <f t="shared" si="7"/>
        <v>49.120000000000005</v>
      </c>
      <c r="I83" s="62">
        <f t="shared" si="7"/>
        <v>446.8</v>
      </c>
      <c r="J83" s="62">
        <f t="shared" si="7"/>
        <v>0.13900000000000001</v>
      </c>
      <c r="K83" s="62">
        <f t="shared" si="7"/>
        <v>21.1</v>
      </c>
      <c r="L83" s="62">
        <f t="shared" si="7"/>
        <v>65.56</v>
      </c>
      <c r="M83" s="62">
        <f t="shared" si="7"/>
        <v>1.6500000000000001</v>
      </c>
      <c r="N83" s="62">
        <f t="shared" si="7"/>
        <v>336</v>
      </c>
      <c r="O83" s="62">
        <f t="shared" si="7"/>
        <v>245</v>
      </c>
      <c r="P83" s="62">
        <f t="shared" si="7"/>
        <v>58</v>
      </c>
      <c r="Q83" s="62">
        <f t="shared" si="7"/>
        <v>2.5</v>
      </c>
      <c r="R83" s="38"/>
    </row>
    <row r="84" spans="1:19">
      <c r="A84" s="76"/>
      <c r="B84" s="33"/>
      <c r="C84" s="33"/>
      <c r="D84" s="33"/>
      <c r="E84" s="100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73"/>
    </row>
    <row r="85" spans="1:19">
      <c r="A85" s="113" t="s">
        <v>43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</row>
    <row r="86" spans="1:19" ht="29.25" customHeight="1">
      <c r="A86" s="109" t="s">
        <v>1</v>
      </c>
      <c r="B86" s="109"/>
      <c r="C86" s="109"/>
      <c r="D86" s="109"/>
      <c r="E86" s="114" t="s">
        <v>2</v>
      </c>
      <c r="F86" s="109" t="s">
        <v>3</v>
      </c>
      <c r="G86" s="109"/>
      <c r="H86" s="109"/>
      <c r="I86" s="109" t="s">
        <v>7</v>
      </c>
      <c r="J86" s="109" t="s">
        <v>8</v>
      </c>
      <c r="K86" s="109"/>
      <c r="L86" s="109"/>
      <c r="M86" s="109"/>
      <c r="N86" s="109" t="s">
        <v>9</v>
      </c>
      <c r="O86" s="109"/>
      <c r="P86" s="109"/>
      <c r="Q86" s="109"/>
      <c r="R86" s="115" t="s">
        <v>50</v>
      </c>
      <c r="S86" s="5"/>
    </row>
    <row r="87" spans="1:19">
      <c r="A87" s="109"/>
      <c r="B87" s="109"/>
      <c r="C87" s="109"/>
      <c r="D87" s="109"/>
      <c r="E87" s="114"/>
      <c r="F87" s="17" t="s">
        <v>4</v>
      </c>
      <c r="G87" s="17" t="s">
        <v>5</v>
      </c>
      <c r="H87" s="17" t="s">
        <v>6</v>
      </c>
      <c r="I87" s="109"/>
      <c r="J87" s="17" t="s">
        <v>10</v>
      </c>
      <c r="K87" s="17" t="s">
        <v>11</v>
      </c>
      <c r="L87" s="17" t="s">
        <v>55</v>
      </c>
      <c r="M87" s="17" t="s">
        <v>12</v>
      </c>
      <c r="N87" s="17" t="s">
        <v>13</v>
      </c>
      <c r="O87" s="17" t="s">
        <v>14</v>
      </c>
      <c r="P87" s="17" t="s">
        <v>15</v>
      </c>
      <c r="Q87" s="17" t="s">
        <v>16</v>
      </c>
      <c r="R87" s="115"/>
      <c r="S87" s="5"/>
    </row>
    <row r="88" spans="1:19" ht="30">
      <c r="A88" s="69" t="s">
        <v>44</v>
      </c>
      <c r="B88" s="14"/>
      <c r="C88" s="14"/>
      <c r="D88" s="14"/>
      <c r="E88" s="22">
        <v>230</v>
      </c>
      <c r="F88" s="14">
        <v>8</v>
      </c>
      <c r="G88" s="14">
        <v>19.53</v>
      </c>
      <c r="H88" s="14">
        <v>40.39</v>
      </c>
      <c r="I88" s="14">
        <v>290</v>
      </c>
      <c r="J88" s="14">
        <v>0.06</v>
      </c>
      <c r="K88" s="14">
        <v>0.23</v>
      </c>
      <c r="L88" s="14">
        <v>99.6</v>
      </c>
      <c r="M88" s="14">
        <v>0</v>
      </c>
      <c r="N88" s="14">
        <v>360.1</v>
      </c>
      <c r="O88" s="14">
        <v>104.9</v>
      </c>
      <c r="P88" s="14">
        <v>9.6999999999999993</v>
      </c>
      <c r="Q88" s="14">
        <v>0.6</v>
      </c>
      <c r="R88" s="15">
        <v>276</v>
      </c>
      <c r="S88" s="5"/>
    </row>
    <row r="89" spans="1:19">
      <c r="A89" s="15" t="s">
        <v>45</v>
      </c>
      <c r="B89" s="18"/>
      <c r="C89" s="18"/>
      <c r="D89" s="18"/>
      <c r="E89" s="19">
        <v>40</v>
      </c>
      <c r="F89" s="20">
        <v>6.3</v>
      </c>
      <c r="G89" s="20">
        <v>5.7</v>
      </c>
      <c r="H89" s="20">
        <v>0.4</v>
      </c>
      <c r="I89" s="20">
        <v>78.3</v>
      </c>
      <c r="J89" s="20">
        <v>6.6000000000000003E-2</v>
      </c>
      <c r="K89" s="20">
        <v>0</v>
      </c>
      <c r="L89" s="20">
        <v>125</v>
      </c>
      <c r="M89" s="20">
        <v>1.03</v>
      </c>
      <c r="N89" s="20">
        <v>50</v>
      </c>
      <c r="O89" s="20">
        <v>126</v>
      </c>
      <c r="P89" s="20">
        <v>10</v>
      </c>
      <c r="Q89" s="20">
        <v>0.6</v>
      </c>
      <c r="R89" s="15">
        <v>424</v>
      </c>
      <c r="S89" s="5"/>
    </row>
    <row r="90" spans="1:19">
      <c r="A90" s="15" t="s">
        <v>31</v>
      </c>
      <c r="B90" s="18"/>
      <c r="C90" s="18"/>
      <c r="D90" s="18"/>
      <c r="E90" s="17" t="s">
        <v>54</v>
      </c>
      <c r="F90" s="17">
        <v>4.3</v>
      </c>
      <c r="G90" s="17">
        <v>1.65</v>
      </c>
      <c r="H90" s="17">
        <v>27.5</v>
      </c>
      <c r="I90" s="17">
        <v>143</v>
      </c>
      <c r="J90" s="17">
        <v>0.05</v>
      </c>
      <c r="K90" s="17">
        <v>0</v>
      </c>
      <c r="L90" s="17">
        <v>0</v>
      </c>
      <c r="M90" s="17">
        <v>0.5</v>
      </c>
      <c r="N90" s="17">
        <v>5.5</v>
      </c>
      <c r="O90" s="17">
        <v>34.5</v>
      </c>
      <c r="P90" s="17">
        <v>9</v>
      </c>
      <c r="Q90" s="17">
        <v>0.8</v>
      </c>
      <c r="R90" s="15"/>
      <c r="S90" s="5"/>
    </row>
    <row r="91" spans="1:19">
      <c r="A91" s="15" t="s">
        <v>18</v>
      </c>
      <c r="B91" s="18"/>
      <c r="C91" s="18"/>
      <c r="D91" s="18"/>
      <c r="E91" s="17">
        <v>200</v>
      </c>
      <c r="F91" s="14">
        <v>0</v>
      </c>
      <c r="G91" s="14">
        <v>0</v>
      </c>
      <c r="H91" s="14">
        <v>14</v>
      </c>
      <c r="I91" s="14">
        <v>56</v>
      </c>
      <c r="J91" s="14">
        <v>0</v>
      </c>
      <c r="K91" s="14">
        <v>5.4</v>
      </c>
      <c r="L91" s="14">
        <v>0</v>
      </c>
      <c r="M91" s="14">
        <v>0</v>
      </c>
      <c r="N91" s="14">
        <v>16</v>
      </c>
      <c r="O91" s="14">
        <v>8</v>
      </c>
      <c r="P91" s="14">
        <v>6</v>
      </c>
      <c r="Q91" s="14">
        <v>0.5</v>
      </c>
      <c r="R91" s="70" t="s">
        <v>51</v>
      </c>
      <c r="S91" s="5"/>
    </row>
    <row r="92" spans="1:19" s="3" customFormat="1">
      <c r="A92" s="39" t="s">
        <v>21</v>
      </c>
      <c r="B92" s="33"/>
      <c r="C92" s="33"/>
      <c r="D92" s="33"/>
      <c r="E92" s="60"/>
      <c r="F92" s="67">
        <f>SUM(F88:F91)</f>
        <v>18.600000000000001</v>
      </c>
      <c r="G92" s="67">
        <f t="shared" ref="G92:Q92" si="8">SUM(G88:G91)</f>
        <v>26.88</v>
      </c>
      <c r="H92" s="67">
        <f t="shared" si="8"/>
        <v>82.289999999999992</v>
      </c>
      <c r="I92" s="67">
        <f t="shared" si="8"/>
        <v>567.29999999999995</v>
      </c>
      <c r="J92" s="67">
        <f t="shared" si="8"/>
        <v>0.17599999999999999</v>
      </c>
      <c r="K92" s="67">
        <f t="shared" si="8"/>
        <v>5.6300000000000008</v>
      </c>
      <c r="L92" s="67">
        <f t="shared" si="8"/>
        <v>224.6</v>
      </c>
      <c r="M92" s="67">
        <f t="shared" si="8"/>
        <v>1.53</v>
      </c>
      <c r="N92" s="67">
        <f t="shared" si="8"/>
        <v>431.6</v>
      </c>
      <c r="O92" s="67">
        <f t="shared" si="8"/>
        <v>273.39999999999998</v>
      </c>
      <c r="P92" s="67">
        <f t="shared" si="8"/>
        <v>34.700000000000003</v>
      </c>
      <c r="Q92" s="67">
        <f t="shared" si="8"/>
        <v>2.5</v>
      </c>
      <c r="R92" s="68"/>
    </row>
    <row r="93" spans="1:19">
      <c r="A93" s="76"/>
      <c r="B93" s="33"/>
      <c r="C93" s="33"/>
      <c r="D93" s="33"/>
      <c r="E93" s="100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73"/>
    </row>
    <row r="94" spans="1:19">
      <c r="A94" s="113" t="s">
        <v>46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</row>
    <row r="95" spans="1:19" ht="29.25" customHeight="1">
      <c r="A95" s="109" t="s">
        <v>1</v>
      </c>
      <c r="B95" s="109"/>
      <c r="C95" s="109"/>
      <c r="D95" s="109"/>
      <c r="E95" s="114" t="s">
        <v>2</v>
      </c>
      <c r="F95" s="109" t="s">
        <v>3</v>
      </c>
      <c r="G95" s="109"/>
      <c r="H95" s="109"/>
      <c r="I95" s="109" t="s">
        <v>7</v>
      </c>
      <c r="J95" s="109" t="s">
        <v>8</v>
      </c>
      <c r="K95" s="109"/>
      <c r="L95" s="109"/>
      <c r="M95" s="109"/>
      <c r="N95" s="109" t="s">
        <v>9</v>
      </c>
      <c r="O95" s="109"/>
      <c r="P95" s="109"/>
      <c r="Q95" s="109"/>
      <c r="R95" s="109" t="s">
        <v>50</v>
      </c>
      <c r="S95" s="5"/>
    </row>
    <row r="96" spans="1:19">
      <c r="A96" s="109"/>
      <c r="B96" s="109"/>
      <c r="C96" s="109"/>
      <c r="D96" s="109"/>
      <c r="E96" s="114"/>
      <c r="F96" s="17" t="s">
        <v>4</v>
      </c>
      <c r="G96" s="17" t="s">
        <v>5</v>
      </c>
      <c r="H96" s="17" t="s">
        <v>6</v>
      </c>
      <c r="I96" s="109"/>
      <c r="J96" s="17" t="s">
        <v>10</v>
      </c>
      <c r="K96" s="17" t="s">
        <v>11</v>
      </c>
      <c r="L96" s="17" t="s">
        <v>55</v>
      </c>
      <c r="M96" s="17" t="s">
        <v>12</v>
      </c>
      <c r="N96" s="17" t="s">
        <v>13</v>
      </c>
      <c r="O96" s="17" t="s">
        <v>14</v>
      </c>
      <c r="P96" s="17" t="s">
        <v>15</v>
      </c>
      <c r="Q96" s="17" t="s">
        <v>16</v>
      </c>
      <c r="R96" s="109"/>
      <c r="S96" s="5"/>
    </row>
    <row r="97" spans="1:20">
      <c r="A97" s="15" t="s">
        <v>48</v>
      </c>
      <c r="B97" s="18"/>
      <c r="C97" s="18"/>
      <c r="D97" s="18"/>
      <c r="E97" s="22">
        <v>60</v>
      </c>
      <c r="F97" s="14">
        <v>0.48699999999999999</v>
      </c>
      <c r="G97" s="14">
        <v>4.1000000000000002E-2</v>
      </c>
      <c r="H97" s="71">
        <v>7.3</v>
      </c>
      <c r="I97" s="14">
        <v>29.71</v>
      </c>
      <c r="J97" s="14">
        <v>2.9000000000000001E-2</v>
      </c>
      <c r="K97" s="14">
        <v>3</v>
      </c>
      <c r="L97" s="22">
        <v>428</v>
      </c>
      <c r="M97" s="14">
        <v>0</v>
      </c>
      <c r="N97" s="14">
        <v>13.08</v>
      </c>
      <c r="O97" s="14">
        <v>19.8</v>
      </c>
      <c r="P97" s="14">
        <v>9</v>
      </c>
      <c r="Q97" s="14">
        <v>0.34799999999999998</v>
      </c>
      <c r="R97" s="17">
        <v>92</v>
      </c>
      <c r="S97" s="5"/>
    </row>
    <row r="98" spans="1:20">
      <c r="A98" s="15" t="s">
        <v>29</v>
      </c>
      <c r="B98" s="18"/>
      <c r="C98" s="18"/>
      <c r="D98" s="18"/>
      <c r="E98" s="64" t="s">
        <v>32</v>
      </c>
      <c r="F98" s="20">
        <v>9.5</v>
      </c>
      <c r="G98" s="20">
        <v>10.1</v>
      </c>
      <c r="H98" s="20">
        <v>13.2</v>
      </c>
      <c r="I98" s="20">
        <v>189</v>
      </c>
      <c r="J98" s="20">
        <v>0.06</v>
      </c>
      <c r="K98" s="20">
        <v>2</v>
      </c>
      <c r="L98" s="20">
        <v>14.1</v>
      </c>
      <c r="M98" s="20">
        <v>0</v>
      </c>
      <c r="N98" s="20">
        <v>20.100000000000001</v>
      </c>
      <c r="O98" s="20">
        <v>128.80000000000001</v>
      </c>
      <c r="P98" s="20">
        <v>15</v>
      </c>
      <c r="Q98" s="20">
        <v>0.5</v>
      </c>
      <c r="R98" s="17">
        <v>422</v>
      </c>
      <c r="S98" s="5"/>
    </row>
    <row r="99" spans="1:20">
      <c r="A99" s="46" t="s">
        <v>30</v>
      </c>
      <c r="B99" s="18"/>
      <c r="C99" s="18"/>
      <c r="D99" s="18"/>
      <c r="E99" s="64">
        <v>150</v>
      </c>
      <c r="F99" s="20">
        <v>5.4</v>
      </c>
      <c r="G99" s="20">
        <v>0.06</v>
      </c>
      <c r="H99" s="20">
        <v>30</v>
      </c>
      <c r="I99" s="20">
        <v>147</v>
      </c>
      <c r="J99" s="20">
        <v>0.06</v>
      </c>
      <c r="K99" s="20">
        <v>0.02</v>
      </c>
      <c r="L99" s="20">
        <v>0</v>
      </c>
      <c r="M99" s="20">
        <v>0.8</v>
      </c>
      <c r="N99" s="20">
        <v>25</v>
      </c>
      <c r="O99" s="20">
        <v>36</v>
      </c>
      <c r="P99" s="20">
        <v>9</v>
      </c>
      <c r="Q99" s="20">
        <v>0.5</v>
      </c>
      <c r="R99" s="17">
        <v>469</v>
      </c>
      <c r="S99" s="5"/>
    </row>
    <row r="100" spans="1:20">
      <c r="A100" s="15" t="s">
        <v>31</v>
      </c>
      <c r="B100" s="18"/>
      <c r="C100" s="18"/>
      <c r="D100" s="18"/>
      <c r="E100" s="37" t="s">
        <v>54</v>
      </c>
      <c r="F100" s="17">
        <v>4.3</v>
      </c>
      <c r="G100" s="17">
        <v>1.65</v>
      </c>
      <c r="H100" s="17">
        <v>27.5</v>
      </c>
      <c r="I100" s="17">
        <v>143</v>
      </c>
      <c r="J100" s="17">
        <v>0.05</v>
      </c>
      <c r="K100" s="17">
        <v>0</v>
      </c>
      <c r="L100" s="17">
        <v>0</v>
      </c>
      <c r="M100" s="17">
        <v>0.5</v>
      </c>
      <c r="N100" s="17">
        <v>5.5</v>
      </c>
      <c r="O100" s="17">
        <v>34.5</v>
      </c>
      <c r="P100" s="17">
        <v>9</v>
      </c>
      <c r="Q100" s="17">
        <v>0.8</v>
      </c>
      <c r="R100" s="17"/>
      <c r="S100" s="5"/>
    </row>
    <row r="101" spans="1:20">
      <c r="A101" s="15" t="s">
        <v>18</v>
      </c>
      <c r="B101" s="18"/>
      <c r="C101" s="18"/>
      <c r="D101" s="18"/>
      <c r="E101" s="22">
        <v>200</v>
      </c>
      <c r="F101" s="14" t="s">
        <v>19</v>
      </c>
      <c r="G101" s="14">
        <v>0</v>
      </c>
      <c r="H101" s="14">
        <v>14</v>
      </c>
      <c r="I101" s="14">
        <v>56</v>
      </c>
      <c r="J101" s="14">
        <v>0</v>
      </c>
      <c r="K101" s="14">
        <v>5.4</v>
      </c>
      <c r="L101" s="22">
        <v>0</v>
      </c>
      <c r="M101" s="14">
        <v>0</v>
      </c>
      <c r="N101" s="14">
        <v>12</v>
      </c>
      <c r="O101" s="14">
        <v>8</v>
      </c>
      <c r="P101" s="14">
        <v>6</v>
      </c>
      <c r="Q101" s="14">
        <v>0.5</v>
      </c>
      <c r="R101" s="17" t="s">
        <v>51</v>
      </c>
      <c r="S101" s="5"/>
    </row>
    <row r="102" spans="1:20" s="3" customFormat="1">
      <c r="A102" s="39" t="s">
        <v>21</v>
      </c>
      <c r="B102" s="33"/>
      <c r="C102" s="33"/>
      <c r="D102" s="33"/>
      <c r="E102" s="60"/>
      <c r="F102" s="67">
        <f>SUM(F97:F101)</f>
        <v>19.687000000000001</v>
      </c>
      <c r="G102" s="67">
        <f t="shared" ref="G102:Q102" si="9">SUM(G97:G101)</f>
        <v>11.851000000000001</v>
      </c>
      <c r="H102" s="67">
        <f t="shared" si="9"/>
        <v>92</v>
      </c>
      <c r="I102" s="67">
        <f t="shared" si="9"/>
        <v>564.71</v>
      </c>
      <c r="J102" s="67">
        <f t="shared" si="9"/>
        <v>0.19900000000000001</v>
      </c>
      <c r="K102" s="67">
        <f t="shared" si="9"/>
        <v>10.42</v>
      </c>
      <c r="L102" s="67">
        <f t="shared" si="9"/>
        <v>442.1</v>
      </c>
      <c r="M102" s="67">
        <f t="shared" si="9"/>
        <v>1.3</v>
      </c>
      <c r="N102" s="67">
        <f t="shared" si="9"/>
        <v>75.680000000000007</v>
      </c>
      <c r="O102" s="67">
        <f t="shared" si="9"/>
        <v>227.10000000000002</v>
      </c>
      <c r="P102" s="67">
        <f t="shared" si="9"/>
        <v>48</v>
      </c>
      <c r="Q102" s="67">
        <f t="shared" si="9"/>
        <v>2.6479999999999997</v>
      </c>
      <c r="R102" s="52"/>
    </row>
    <row r="103" spans="1:20">
      <c r="A103" s="18"/>
      <c r="B103" s="18"/>
      <c r="C103" s="18"/>
      <c r="D103" s="18"/>
      <c r="E103" s="36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35"/>
    </row>
    <row r="104" spans="1:20">
      <c r="A104" s="18"/>
      <c r="B104" s="18"/>
      <c r="C104" s="18"/>
      <c r="D104" s="18"/>
      <c r="E104" s="36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35"/>
    </row>
    <row r="105" spans="1:20" s="4" customFormat="1" ht="29.25">
      <c r="A105" s="68" t="s">
        <v>49</v>
      </c>
      <c r="B105" s="40"/>
      <c r="C105" s="40"/>
      <c r="D105" s="40"/>
      <c r="E105" s="50"/>
      <c r="F105" s="12">
        <f>(F16+F27+F36+F44+F55+F66+F75+F83+F92+F102)/10</f>
        <v>18.835000000000001</v>
      </c>
      <c r="G105" s="12">
        <f t="shared" ref="G105:Q105" si="10">(G16+G27+G36+G44+G55+G66+G75+G83+G92+G102)/10</f>
        <v>19.5291</v>
      </c>
      <c r="H105" s="12">
        <f t="shared" si="10"/>
        <v>81.148899999999998</v>
      </c>
      <c r="I105" s="12">
        <f t="shared" si="10"/>
        <v>576.471</v>
      </c>
      <c r="J105" s="12">
        <f t="shared" si="10"/>
        <v>0.28550000000000003</v>
      </c>
      <c r="K105" s="12">
        <f t="shared" si="10"/>
        <v>12.022500000000001</v>
      </c>
      <c r="L105" s="12">
        <f t="shared" si="10"/>
        <v>159.10789999999997</v>
      </c>
      <c r="M105" s="12">
        <f t="shared" si="10"/>
        <v>4.0919999999999996</v>
      </c>
      <c r="N105" s="12">
        <f t="shared" si="10"/>
        <v>230.33399999999997</v>
      </c>
      <c r="O105" s="12">
        <f t="shared" si="10"/>
        <v>265.70100000000002</v>
      </c>
      <c r="P105" s="12">
        <f t="shared" si="10"/>
        <v>62.228999999999999</v>
      </c>
      <c r="Q105" s="12">
        <f t="shared" si="10"/>
        <v>2.9152999999999998</v>
      </c>
      <c r="R105" s="68"/>
      <c r="S105" s="2"/>
      <c r="T105" s="2"/>
    </row>
    <row r="106" spans="1:20">
      <c r="A106" s="18"/>
      <c r="B106" s="18"/>
      <c r="C106" s="18"/>
      <c r="D106" s="18"/>
      <c r="E106" s="36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35"/>
    </row>
    <row r="107" spans="1:20">
      <c r="A107" s="18"/>
      <c r="B107" s="18"/>
      <c r="C107" s="18"/>
      <c r="D107" s="18"/>
      <c r="E107" s="36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35"/>
    </row>
    <row r="108" spans="1:20">
      <c r="A108" s="112" t="s">
        <v>57</v>
      </c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</row>
    <row r="109" spans="1:20">
      <c r="A109" s="112" t="s">
        <v>73</v>
      </c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</row>
    <row r="110" spans="1:20">
      <c r="A110" s="27"/>
      <c r="B110" s="27"/>
      <c r="C110" s="27"/>
      <c r="D110" s="27"/>
      <c r="E110" s="3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32"/>
    </row>
    <row r="111" spans="1:20">
      <c r="A111" s="33" t="s">
        <v>0</v>
      </c>
      <c r="B111" s="33"/>
      <c r="C111" s="33"/>
      <c r="D111" s="33"/>
      <c r="E111" s="34"/>
      <c r="F111" s="33"/>
      <c r="G111" s="33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35"/>
    </row>
    <row r="112" spans="1:20">
      <c r="A112" s="109" t="s">
        <v>1</v>
      </c>
      <c r="B112" s="109"/>
      <c r="C112" s="109"/>
      <c r="D112" s="109"/>
      <c r="E112" s="114" t="s">
        <v>2</v>
      </c>
      <c r="F112" s="109" t="s">
        <v>3</v>
      </c>
      <c r="G112" s="109"/>
      <c r="H112" s="109"/>
      <c r="I112" s="109" t="s">
        <v>7</v>
      </c>
      <c r="J112" s="109" t="s">
        <v>8</v>
      </c>
      <c r="K112" s="109"/>
      <c r="L112" s="109"/>
      <c r="M112" s="109"/>
      <c r="N112" s="109" t="s">
        <v>9</v>
      </c>
      <c r="O112" s="109"/>
      <c r="P112" s="109"/>
      <c r="Q112" s="109"/>
      <c r="R112" s="111" t="s">
        <v>50</v>
      </c>
    </row>
    <row r="113" spans="1:18">
      <c r="A113" s="109"/>
      <c r="B113" s="109"/>
      <c r="C113" s="109"/>
      <c r="D113" s="109"/>
      <c r="E113" s="114"/>
      <c r="F113" s="17" t="s">
        <v>4</v>
      </c>
      <c r="G113" s="17" t="s">
        <v>5</v>
      </c>
      <c r="H113" s="17" t="s">
        <v>6</v>
      </c>
      <c r="I113" s="109"/>
      <c r="J113" s="17" t="s">
        <v>10</v>
      </c>
      <c r="K113" s="17" t="s">
        <v>11</v>
      </c>
      <c r="L113" s="17" t="s">
        <v>55</v>
      </c>
      <c r="M113" s="17" t="s">
        <v>12</v>
      </c>
      <c r="N113" s="17" t="s">
        <v>13</v>
      </c>
      <c r="O113" s="17" t="s">
        <v>14</v>
      </c>
      <c r="P113" s="17" t="s">
        <v>15</v>
      </c>
      <c r="Q113" s="17" t="s">
        <v>16</v>
      </c>
      <c r="R113" s="108"/>
    </row>
    <row r="114" spans="1:18">
      <c r="A114" s="15" t="s">
        <v>17</v>
      </c>
      <c r="B114" s="16"/>
      <c r="C114" s="16"/>
      <c r="D114" s="16"/>
      <c r="E114" s="37" t="s">
        <v>74</v>
      </c>
      <c r="F114" s="14">
        <f>13.4/150*200</f>
        <v>17.866666666666667</v>
      </c>
      <c r="G114" s="14">
        <v>21.47</v>
      </c>
      <c r="H114" s="14">
        <f>2.7/150*200</f>
        <v>3.6000000000000005</v>
      </c>
      <c r="I114" s="14">
        <v>316.19</v>
      </c>
      <c r="J114" s="17">
        <v>0.53</v>
      </c>
      <c r="K114" s="17">
        <v>0</v>
      </c>
      <c r="L114" s="17">
        <v>445</v>
      </c>
      <c r="M114" s="17">
        <v>0.75</v>
      </c>
      <c r="N114" s="17">
        <v>108.31</v>
      </c>
      <c r="O114" s="17">
        <v>205</v>
      </c>
      <c r="P114" s="17">
        <v>16</v>
      </c>
      <c r="Q114" s="17">
        <v>0.66</v>
      </c>
      <c r="R114" s="17">
        <v>284</v>
      </c>
    </row>
    <row r="115" spans="1:18">
      <c r="A115" s="15" t="s">
        <v>75</v>
      </c>
      <c r="B115" s="16"/>
      <c r="C115" s="16"/>
      <c r="D115" s="16"/>
      <c r="E115" s="37" t="s">
        <v>76</v>
      </c>
      <c r="F115" s="14">
        <v>3.198</v>
      </c>
      <c r="G115" s="14">
        <v>0.2</v>
      </c>
      <c r="H115" s="14">
        <v>6.5970000000000004</v>
      </c>
      <c r="I115" s="14">
        <v>40</v>
      </c>
      <c r="J115" s="14">
        <v>0.12</v>
      </c>
      <c r="K115" s="14">
        <v>10</v>
      </c>
      <c r="L115" s="22">
        <v>16.670000000000002</v>
      </c>
      <c r="M115" s="14">
        <v>0.05</v>
      </c>
      <c r="N115" s="14">
        <v>13.88</v>
      </c>
      <c r="O115" s="14">
        <v>16.670000000000002</v>
      </c>
      <c r="P115" s="14">
        <v>6.6639999999999997</v>
      </c>
      <c r="Q115" s="14">
        <v>0.27</v>
      </c>
      <c r="R115" s="17">
        <v>70</v>
      </c>
    </row>
    <row r="116" spans="1:18">
      <c r="A116" s="15" t="s">
        <v>26</v>
      </c>
      <c r="B116" s="16"/>
      <c r="C116" s="16"/>
      <c r="D116" s="16"/>
      <c r="E116" s="37" t="s">
        <v>59</v>
      </c>
      <c r="F116" s="14">
        <v>5</v>
      </c>
      <c r="G116" s="14">
        <v>5</v>
      </c>
      <c r="H116" s="14">
        <v>10</v>
      </c>
      <c r="I116" s="14">
        <v>106.7</v>
      </c>
      <c r="J116" s="14">
        <v>0.06</v>
      </c>
      <c r="K116" s="14">
        <v>0.2</v>
      </c>
      <c r="L116" s="22">
        <v>43</v>
      </c>
      <c r="M116" s="14">
        <v>0</v>
      </c>
      <c r="N116" s="14">
        <v>165</v>
      </c>
      <c r="O116" s="14">
        <v>113</v>
      </c>
      <c r="P116" s="14">
        <v>17</v>
      </c>
      <c r="Q116" s="14">
        <v>0.4</v>
      </c>
      <c r="R116" s="17" t="s">
        <v>77</v>
      </c>
    </row>
    <row r="117" spans="1:18">
      <c r="A117" s="15" t="s">
        <v>18</v>
      </c>
      <c r="B117" s="16"/>
      <c r="C117" s="16"/>
      <c r="D117" s="16"/>
      <c r="E117" s="37">
        <v>200</v>
      </c>
      <c r="F117" s="14" t="s">
        <v>19</v>
      </c>
      <c r="G117" s="14">
        <v>0</v>
      </c>
      <c r="H117" s="14">
        <v>14</v>
      </c>
      <c r="I117" s="14">
        <v>56</v>
      </c>
      <c r="J117" s="14">
        <v>0</v>
      </c>
      <c r="K117" s="14">
        <v>5.4</v>
      </c>
      <c r="L117" s="22">
        <v>0</v>
      </c>
      <c r="M117" s="14">
        <v>0</v>
      </c>
      <c r="N117" s="14">
        <v>12</v>
      </c>
      <c r="O117" s="14">
        <v>8</v>
      </c>
      <c r="P117" s="14">
        <v>6</v>
      </c>
      <c r="Q117" s="14">
        <v>0.5</v>
      </c>
      <c r="R117" s="17" t="s">
        <v>51</v>
      </c>
    </row>
    <row r="118" spans="1:18">
      <c r="A118" s="15" t="s">
        <v>20</v>
      </c>
      <c r="B118" s="16"/>
      <c r="C118" s="16"/>
      <c r="D118" s="16"/>
      <c r="E118" s="37" t="s">
        <v>135</v>
      </c>
      <c r="F118" s="17">
        <v>4.4000000000000004</v>
      </c>
      <c r="G118" s="17">
        <v>1.8</v>
      </c>
      <c r="H118" s="17">
        <v>30</v>
      </c>
      <c r="I118" s="17">
        <v>156</v>
      </c>
      <c r="J118" s="17">
        <v>7.0000000000000007E-2</v>
      </c>
      <c r="K118" s="17">
        <v>0</v>
      </c>
      <c r="L118" s="17">
        <v>0</v>
      </c>
      <c r="M118" s="17">
        <v>0.68</v>
      </c>
      <c r="N118" s="17">
        <v>7.5</v>
      </c>
      <c r="O118" s="17">
        <v>36.82</v>
      </c>
      <c r="P118" s="17">
        <v>12.27</v>
      </c>
      <c r="Q118" s="17">
        <v>1.5</v>
      </c>
      <c r="R118" s="38"/>
    </row>
    <row r="119" spans="1:18">
      <c r="A119" s="39" t="s">
        <v>21</v>
      </c>
      <c r="B119" s="40"/>
      <c r="C119" s="40"/>
      <c r="D119" s="40"/>
      <c r="E119" s="41"/>
      <c r="F119" s="12">
        <f>SUM(F114:F118)</f>
        <v>30.464666666666666</v>
      </c>
      <c r="G119" s="12">
        <f t="shared" ref="G119:Q119" si="11">SUM(G114:G118)</f>
        <v>28.47</v>
      </c>
      <c r="H119" s="51">
        <f t="shared" si="11"/>
        <v>64.197000000000003</v>
      </c>
      <c r="I119" s="51">
        <f>SUM(I114:I118)</f>
        <v>674.89</v>
      </c>
      <c r="J119" s="12">
        <f t="shared" si="11"/>
        <v>0.78</v>
      </c>
      <c r="K119" s="12">
        <f t="shared" si="11"/>
        <v>15.6</v>
      </c>
      <c r="L119" s="72">
        <f t="shared" si="11"/>
        <v>504.67</v>
      </c>
      <c r="M119" s="12">
        <f t="shared" si="11"/>
        <v>1.48</v>
      </c>
      <c r="N119" s="12">
        <f t="shared" si="11"/>
        <v>306.69</v>
      </c>
      <c r="O119" s="12">
        <f t="shared" si="11"/>
        <v>379.49</v>
      </c>
      <c r="P119" s="12">
        <f t="shared" si="11"/>
        <v>57.933999999999997</v>
      </c>
      <c r="Q119" s="12">
        <f t="shared" si="11"/>
        <v>3.33</v>
      </c>
      <c r="R119" s="38"/>
    </row>
    <row r="120" spans="1:18">
      <c r="A120" s="18"/>
      <c r="B120" s="18"/>
      <c r="C120" s="18"/>
      <c r="D120" s="18"/>
      <c r="E120" s="36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73"/>
    </row>
    <row r="121" spans="1:18">
      <c r="A121" s="121" t="s">
        <v>22</v>
      </c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</row>
    <row r="122" spans="1:18">
      <c r="A122" s="108" t="s">
        <v>1</v>
      </c>
      <c r="B122" s="108"/>
      <c r="C122" s="108"/>
      <c r="D122" s="108"/>
      <c r="E122" s="117" t="s">
        <v>2</v>
      </c>
      <c r="F122" s="108" t="s">
        <v>3</v>
      </c>
      <c r="G122" s="108"/>
      <c r="H122" s="108"/>
      <c r="I122" s="108" t="s">
        <v>7</v>
      </c>
      <c r="J122" s="108" t="s">
        <v>8</v>
      </c>
      <c r="K122" s="108"/>
      <c r="L122" s="108"/>
      <c r="M122" s="108"/>
      <c r="N122" s="108" t="s">
        <v>9</v>
      </c>
      <c r="O122" s="108"/>
      <c r="P122" s="108"/>
      <c r="Q122" s="108"/>
      <c r="R122" s="120" t="s">
        <v>50</v>
      </c>
    </row>
    <row r="123" spans="1:18">
      <c r="A123" s="109"/>
      <c r="B123" s="109"/>
      <c r="C123" s="109"/>
      <c r="D123" s="109"/>
      <c r="E123" s="114"/>
      <c r="F123" s="17" t="s">
        <v>4</v>
      </c>
      <c r="G123" s="17" t="s">
        <v>5</v>
      </c>
      <c r="H123" s="17" t="s">
        <v>6</v>
      </c>
      <c r="I123" s="109"/>
      <c r="J123" s="17" t="s">
        <v>10</v>
      </c>
      <c r="K123" s="17" t="s">
        <v>11</v>
      </c>
      <c r="L123" s="17" t="s">
        <v>55</v>
      </c>
      <c r="M123" s="17" t="s">
        <v>12</v>
      </c>
      <c r="N123" s="17" t="s">
        <v>13</v>
      </c>
      <c r="O123" s="17" t="s">
        <v>14</v>
      </c>
      <c r="P123" s="17" t="s">
        <v>15</v>
      </c>
      <c r="Q123" s="17" t="s">
        <v>16</v>
      </c>
      <c r="R123" s="108"/>
    </row>
    <row r="124" spans="1:18">
      <c r="A124" s="15" t="s">
        <v>60</v>
      </c>
      <c r="B124" s="16"/>
      <c r="C124" s="16"/>
      <c r="D124" s="16"/>
      <c r="E124" s="22">
        <v>100</v>
      </c>
      <c r="F124" s="14">
        <v>1.3</v>
      </c>
      <c r="G124" s="14">
        <v>3.9</v>
      </c>
      <c r="H124" s="14">
        <v>9.1959999999999997</v>
      </c>
      <c r="I124" s="14">
        <v>83</v>
      </c>
      <c r="J124" s="14">
        <v>0.03</v>
      </c>
      <c r="K124" s="14">
        <v>5</v>
      </c>
      <c r="L124" s="14">
        <v>0.02</v>
      </c>
      <c r="M124" s="14">
        <v>0</v>
      </c>
      <c r="N124" s="14">
        <v>28.99</v>
      </c>
      <c r="O124" s="14">
        <v>33</v>
      </c>
      <c r="P124" s="14">
        <v>15</v>
      </c>
      <c r="Q124" s="14">
        <v>1.6</v>
      </c>
      <c r="R124" s="17">
        <v>28</v>
      </c>
    </row>
    <row r="125" spans="1:18">
      <c r="A125" s="15" t="s">
        <v>29</v>
      </c>
      <c r="B125" s="16"/>
      <c r="C125" s="16"/>
      <c r="D125" s="16"/>
      <c r="E125" s="22" t="s">
        <v>32</v>
      </c>
      <c r="F125" s="14">
        <v>9.5</v>
      </c>
      <c r="G125" s="14">
        <v>10.1</v>
      </c>
      <c r="H125" s="14">
        <v>13.2</v>
      </c>
      <c r="I125" s="14">
        <v>189</v>
      </c>
      <c r="J125" s="14">
        <v>0.06</v>
      </c>
      <c r="K125" s="14">
        <v>2</v>
      </c>
      <c r="L125" s="14">
        <v>14.1</v>
      </c>
      <c r="M125" s="14">
        <v>0</v>
      </c>
      <c r="N125" s="14">
        <v>20.100000000000001</v>
      </c>
      <c r="O125" s="14">
        <v>128.80000000000001</v>
      </c>
      <c r="P125" s="14">
        <v>15</v>
      </c>
      <c r="Q125" s="14">
        <v>1.06</v>
      </c>
      <c r="R125" s="17">
        <v>422</v>
      </c>
    </row>
    <row r="126" spans="1:18">
      <c r="A126" s="46" t="s">
        <v>61</v>
      </c>
      <c r="B126" s="16"/>
      <c r="C126" s="16"/>
      <c r="D126" s="16"/>
      <c r="E126" s="64">
        <v>180</v>
      </c>
      <c r="F126" s="20">
        <v>0.54</v>
      </c>
      <c r="G126" s="20">
        <v>10.92</v>
      </c>
      <c r="H126" s="20">
        <v>26.28</v>
      </c>
      <c r="I126" s="20">
        <v>181.8</v>
      </c>
      <c r="J126" s="20">
        <v>0.06</v>
      </c>
      <c r="K126" s="20">
        <v>0</v>
      </c>
      <c r="L126" s="20">
        <v>28.8</v>
      </c>
      <c r="M126" s="20">
        <v>1.56</v>
      </c>
      <c r="N126" s="20">
        <v>21.6</v>
      </c>
      <c r="O126" s="20">
        <v>105.6</v>
      </c>
      <c r="P126" s="20">
        <v>42</v>
      </c>
      <c r="Q126" s="20">
        <v>1.44</v>
      </c>
      <c r="R126" s="17" t="s">
        <v>62</v>
      </c>
    </row>
    <row r="127" spans="1:18">
      <c r="A127" s="15" t="s">
        <v>31</v>
      </c>
      <c r="B127" s="16"/>
      <c r="C127" s="16"/>
      <c r="D127" s="16"/>
      <c r="E127" s="37" t="s">
        <v>78</v>
      </c>
      <c r="F127" s="17">
        <v>5.99</v>
      </c>
      <c r="G127" s="17">
        <v>2.4</v>
      </c>
      <c r="H127" s="17">
        <v>40</v>
      </c>
      <c r="I127" s="17">
        <v>208</v>
      </c>
      <c r="J127" s="17">
        <v>7.0000000000000007E-2</v>
      </c>
      <c r="K127" s="17">
        <v>0</v>
      </c>
      <c r="L127" s="17">
        <v>0</v>
      </c>
      <c r="M127" s="17">
        <v>0.68</v>
      </c>
      <c r="N127" s="17">
        <v>7.5</v>
      </c>
      <c r="O127" s="17">
        <v>36.82</v>
      </c>
      <c r="P127" s="17">
        <v>12.27</v>
      </c>
      <c r="Q127" s="17">
        <v>1.5</v>
      </c>
      <c r="R127" s="17"/>
    </row>
    <row r="128" spans="1:18">
      <c r="A128" s="47" t="s">
        <v>18</v>
      </c>
      <c r="B128" s="48"/>
      <c r="C128" s="48"/>
      <c r="D128" s="48"/>
      <c r="E128" s="22">
        <v>200</v>
      </c>
      <c r="F128" s="14" t="s">
        <v>19</v>
      </c>
      <c r="G128" s="14">
        <v>0</v>
      </c>
      <c r="H128" s="14">
        <v>14</v>
      </c>
      <c r="I128" s="14">
        <v>56</v>
      </c>
      <c r="J128" s="14">
        <v>0</v>
      </c>
      <c r="K128" s="14">
        <v>5.4</v>
      </c>
      <c r="L128" s="22">
        <v>0</v>
      </c>
      <c r="M128" s="14">
        <v>0</v>
      </c>
      <c r="N128" s="14">
        <v>12</v>
      </c>
      <c r="O128" s="14">
        <v>8</v>
      </c>
      <c r="P128" s="14">
        <v>6</v>
      </c>
      <c r="Q128" s="14">
        <v>0.5</v>
      </c>
      <c r="R128" s="17" t="s">
        <v>51</v>
      </c>
    </row>
    <row r="129" spans="1:18">
      <c r="A129" s="39" t="s">
        <v>21</v>
      </c>
      <c r="B129" s="40"/>
      <c r="C129" s="40"/>
      <c r="D129" s="40"/>
      <c r="E129" s="50"/>
      <c r="F129" s="12">
        <f>SUM(F124:F128)</f>
        <v>17.329999999999998</v>
      </c>
      <c r="G129" s="12">
        <f t="shared" ref="G129:Q129" si="12">SUM(G124:G128)</f>
        <v>27.32</v>
      </c>
      <c r="H129" s="12">
        <f t="shared" si="12"/>
        <v>102.676</v>
      </c>
      <c r="I129" s="74">
        <f t="shared" si="12"/>
        <v>717.8</v>
      </c>
      <c r="J129" s="12">
        <f t="shared" si="12"/>
        <v>0.22</v>
      </c>
      <c r="K129" s="12">
        <f t="shared" si="12"/>
        <v>12.4</v>
      </c>
      <c r="L129" s="12">
        <f t="shared" si="12"/>
        <v>42.92</v>
      </c>
      <c r="M129" s="12">
        <f t="shared" si="12"/>
        <v>2.2400000000000002</v>
      </c>
      <c r="N129" s="12">
        <f t="shared" si="12"/>
        <v>90.19</v>
      </c>
      <c r="O129" s="12">
        <f t="shared" si="12"/>
        <v>312.21999999999997</v>
      </c>
      <c r="P129" s="12">
        <f t="shared" si="12"/>
        <v>90.27</v>
      </c>
      <c r="Q129" s="12">
        <f t="shared" si="12"/>
        <v>6.1</v>
      </c>
      <c r="R129" s="52"/>
    </row>
    <row r="130" spans="1:18">
      <c r="A130" s="53"/>
      <c r="B130" s="54"/>
      <c r="C130" s="54"/>
      <c r="D130" s="54"/>
      <c r="E130" s="55"/>
      <c r="F130" s="56"/>
      <c r="G130" s="56"/>
      <c r="H130" s="56"/>
      <c r="I130" s="75"/>
      <c r="J130" s="56"/>
      <c r="K130" s="56"/>
      <c r="L130" s="56"/>
      <c r="M130" s="56"/>
      <c r="N130" s="56"/>
      <c r="O130" s="56"/>
      <c r="P130" s="56"/>
      <c r="Q130" s="56"/>
      <c r="R130" s="58"/>
    </row>
    <row r="131" spans="1:18">
      <c r="A131" s="119" t="s">
        <v>24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</row>
    <row r="132" spans="1:18">
      <c r="A132" s="108" t="s">
        <v>1</v>
      </c>
      <c r="B132" s="108"/>
      <c r="C132" s="108"/>
      <c r="D132" s="108"/>
      <c r="E132" s="117" t="s">
        <v>2</v>
      </c>
      <c r="F132" s="108" t="s">
        <v>3</v>
      </c>
      <c r="G132" s="108"/>
      <c r="H132" s="108"/>
      <c r="I132" s="108" t="s">
        <v>7</v>
      </c>
      <c r="J132" s="108" t="s">
        <v>8</v>
      </c>
      <c r="K132" s="108"/>
      <c r="L132" s="108"/>
      <c r="M132" s="108"/>
      <c r="N132" s="108" t="s">
        <v>9</v>
      </c>
      <c r="O132" s="108"/>
      <c r="P132" s="108"/>
      <c r="Q132" s="108"/>
      <c r="R132" s="120" t="s">
        <v>50</v>
      </c>
    </row>
    <row r="133" spans="1:18">
      <c r="A133" s="109"/>
      <c r="B133" s="109"/>
      <c r="C133" s="109"/>
      <c r="D133" s="109"/>
      <c r="E133" s="114"/>
      <c r="F133" s="17" t="s">
        <v>4</v>
      </c>
      <c r="G133" s="17" t="s">
        <v>5</v>
      </c>
      <c r="H133" s="17" t="s">
        <v>6</v>
      </c>
      <c r="I133" s="109"/>
      <c r="J133" s="17" t="s">
        <v>10</v>
      </c>
      <c r="K133" s="17" t="s">
        <v>11</v>
      </c>
      <c r="L133" s="17" t="s">
        <v>55</v>
      </c>
      <c r="M133" s="17" t="s">
        <v>12</v>
      </c>
      <c r="N133" s="17" t="s">
        <v>13</v>
      </c>
      <c r="O133" s="17" t="s">
        <v>14</v>
      </c>
      <c r="P133" s="17" t="s">
        <v>15</v>
      </c>
      <c r="Q133" s="17" t="s">
        <v>16</v>
      </c>
      <c r="R133" s="108"/>
    </row>
    <row r="134" spans="1:18">
      <c r="A134" s="15" t="s">
        <v>25</v>
      </c>
      <c r="B134" s="16"/>
      <c r="C134" s="16"/>
      <c r="D134" s="16"/>
      <c r="E134" s="22">
        <v>260</v>
      </c>
      <c r="F134" s="14">
        <v>6.133</v>
      </c>
      <c r="G134" s="14">
        <v>7.1</v>
      </c>
      <c r="H134" s="14">
        <v>34.54</v>
      </c>
      <c r="I134" s="14">
        <v>224.35</v>
      </c>
      <c r="J134" s="14">
        <v>0.2</v>
      </c>
      <c r="K134" s="14">
        <v>1.3</v>
      </c>
      <c r="L134" s="14">
        <v>0</v>
      </c>
      <c r="M134" s="14">
        <v>2</v>
      </c>
      <c r="N134" s="14">
        <v>35.700000000000003</v>
      </c>
      <c r="O134" s="14">
        <v>115.24</v>
      </c>
      <c r="P134" s="14">
        <v>53.6</v>
      </c>
      <c r="Q134" s="14">
        <v>0.5</v>
      </c>
      <c r="R134" s="17" t="s">
        <v>53</v>
      </c>
    </row>
    <row r="135" spans="1:18">
      <c r="A135" s="15" t="s">
        <v>71</v>
      </c>
      <c r="B135" s="16"/>
      <c r="C135" s="16"/>
      <c r="D135" s="16"/>
      <c r="E135" s="22">
        <v>45</v>
      </c>
      <c r="F135" s="14">
        <v>1.91</v>
      </c>
      <c r="G135" s="14">
        <v>1.93</v>
      </c>
      <c r="H135" s="14">
        <v>20.07</v>
      </c>
      <c r="I135" s="14">
        <v>126.17</v>
      </c>
      <c r="J135" s="14">
        <v>0.06</v>
      </c>
      <c r="K135" s="14">
        <v>0.09</v>
      </c>
      <c r="L135" s="14">
        <v>22.5</v>
      </c>
      <c r="M135" s="14">
        <v>0</v>
      </c>
      <c r="N135" s="14">
        <v>11.14</v>
      </c>
      <c r="O135" s="14">
        <v>55.856000000000002</v>
      </c>
      <c r="P135" s="14">
        <v>16.03</v>
      </c>
      <c r="Q135" s="14">
        <v>1.23</v>
      </c>
      <c r="R135" s="17"/>
    </row>
    <row r="136" spans="1:18">
      <c r="A136" s="15" t="s">
        <v>133</v>
      </c>
      <c r="B136" s="16"/>
      <c r="C136" s="16"/>
      <c r="D136" s="16"/>
      <c r="E136" s="22">
        <v>200</v>
      </c>
      <c r="F136" s="14">
        <v>3.1</v>
      </c>
      <c r="G136" s="14">
        <v>3</v>
      </c>
      <c r="H136" s="14">
        <v>25.1</v>
      </c>
      <c r="I136" s="14">
        <v>80</v>
      </c>
      <c r="J136" s="14">
        <v>0.45</v>
      </c>
      <c r="K136" s="14" t="s">
        <v>136</v>
      </c>
      <c r="L136" s="22">
        <v>23</v>
      </c>
      <c r="M136" s="14">
        <v>0.02</v>
      </c>
      <c r="N136" s="14">
        <v>59</v>
      </c>
      <c r="O136" s="14">
        <v>52</v>
      </c>
      <c r="P136" s="14">
        <v>35</v>
      </c>
      <c r="Q136" s="14">
        <v>1.2</v>
      </c>
      <c r="R136" s="17">
        <v>642</v>
      </c>
    </row>
    <row r="137" spans="1:18">
      <c r="A137" s="15" t="s">
        <v>20</v>
      </c>
      <c r="B137" s="16"/>
      <c r="C137" s="16"/>
      <c r="D137" s="16"/>
      <c r="E137" s="37" t="s">
        <v>135</v>
      </c>
      <c r="F137" s="17">
        <v>4.4000000000000004</v>
      </c>
      <c r="G137" s="17">
        <v>1.8</v>
      </c>
      <c r="H137" s="17">
        <v>30</v>
      </c>
      <c r="I137" s="17">
        <v>156</v>
      </c>
      <c r="J137" s="17">
        <v>7.0000000000000007E-2</v>
      </c>
      <c r="K137" s="17">
        <v>0</v>
      </c>
      <c r="L137" s="17">
        <v>0</v>
      </c>
      <c r="M137" s="17">
        <v>0.68</v>
      </c>
      <c r="N137" s="17">
        <v>7.5</v>
      </c>
      <c r="O137" s="17">
        <v>36.82</v>
      </c>
      <c r="P137" s="17">
        <v>12.27</v>
      </c>
      <c r="Q137" s="17">
        <v>1.5</v>
      </c>
      <c r="R137" s="38"/>
    </row>
    <row r="138" spans="1:18">
      <c r="A138" s="39" t="s">
        <v>21</v>
      </c>
      <c r="B138" s="59"/>
      <c r="C138" s="59"/>
      <c r="D138" s="59"/>
      <c r="E138" s="60"/>
      <c r="F138" s="61">
        <f>SUM(F134:F137)</f>
        <v>15.542999999999999</v>
      </c>
      <c r="G138" s="61">
        <f t="shared" ref="G138:Q138" si="13">SUM(G134:G137)</f>
        <v>13.83</v>
      </c>
      <c r="H138" s="61">
        <f t="shared" si="13"/>
        <v>109.71000000000001</v>
      </c>
      <c r="I138" s="61">
        <f t="shared" si="13"/>
        <v>586.52</v>
      </c>
      <c r="J138" s="61">
        <f t="shared" si="13"/>
        <v>0.78</v>
      </c>
      <c r="K138" s="61">
        <f t="shared" si="13"/>
        <v>1.3900000000000001</v>
      </c>
      <c r="L138" s="61">
        <f t="shared" si="13"/>
        <v>45.5</v>
      </c>
      <c r="M138" s="61">
        <f t="shared" si="13"/>
        <v>2.7</v>
      </c>
      <c r="N138" s="61">
        <f t="shared" si="13"/>
        <v>113.34</v>
      </c>
      <c r="O138" s="61">
        <f t="shared" si="13"/>
        <v>259.916</v>
      </c>
      <c r="P138" s="61">
        <f t="shared" si="13"/>
        <v>116.89999999999999</v>
      </c>
      <c r="Q138" s="61">
        <f t="shared" si="13"/>
        <v>4.43</v>
      </c>
      <c r="R138" s="52"/>
    </row>
    <row r="139" spans="1:18">
      <c r="A139" s="76"/>
      <c r="B139" s="33"/>
      <c r="C139" s="33"/>
      <c r="D139" s="33"/>
      <c r="E139" s="34"/>
      <c r="F139" s="13"/>
      <c r="G139" s="13"/>
      <c r="H139" s="13"/>
      <c r="I139" s="77"/>
      <c r="J139" s="13"/>
      <c r="K139" s="13"/>
      <c r="L139" s="13"/>
      <c r="M139" s="13"/>
      <c r="N139" s="13"/>
      <c r="O139" s="13"/>
      <c r="P139" s="13"/>
      <c r="Q139" s="13"/>
      <c r="R139" s="78"/>
    </row>
    <row r="140" spans="1:18">
      <c r="A140" s="119" t="s">
        <v>28</v>
      </c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</row>
    <row r="141" spans="1:18">
      <c r="A141" s="109" t="s">
        <v>1</v>
      </c>
      <c r="B141" s="109"/>
      <c r="C141" s="109"/>
      <c r="D141" s="109"/>
      <c r="E141" s="114" t="s">
        <v>2</v>
      </c>
      <c r="F141" s="109" t="s">
        <v>3</v>
      </c>
      <c r="G141" s="109"/>
      <c r="H141" s="109"/>
      <c r="I141" s="109" t="s">
        <v>7</v>
      </c>
      <c r="J141" s="109" t="s">
        <v>8</v>
      </c>
      <c r="K141" s="109"/>
      <c r="L141" s="109"/>
      <c r="M141" s="109"/>
      <c r="N141" s="109" t="s">
        <v>9</v>
      </c>
      <c r="O141" s="109"/>
      <c r="P141" s="109"/>
      <c r="Q141" s="109"/>
      <c r="R141" s="115" t="s">
        <v>50</v>
      </c>
    </row>
    <row r="142" spans="1:18">
      <c r="A142" s="109"/>
      <c r="B142" s="109"/>
      <c r="C142" s="109"/>
      <c r="D142" s="109"/>
      <c r="E142" s="114"/>
      <c r="F142" s="17" t="s">
        <v>4</v>
      </c>
      <c r="G142" s="17" t="s">
        <v>5</v>
      </c>
      <c r="H142" s="17" t="s">
        <v>6</v>
      </c>
      <c r="I142" s="109"/>
      <c r="J142" s="17" t="s">
        <v>10</v>
      </c>
      <c r="K142" s="17" t="s">
        <v>11</v>
      </c>
      <c r="L142" s="17" t="s">
        <v>55</v>
      </c>
      <c r="M142" s="17" t="s">
        <v>12</v>
      </c>
      <c r="N142" s="17" t="s">
        <v>13</v>
      </c>
      <c r="O142" s="17" t="s">
        <v>14</v>
      </c>
      <c r="P142" s="17" t="s">
        <v>15</v>
      </c>
      <c r="Q142" s="17" t="s">
        <v>16</v>
      </c>
      <c r="R142" s="115"/>
    </row>
    <row r="143" spans="1:18" ht="30">
      <c r="A143" s="15" t="s">
        <v>72</v>
      </c>
      <c r="B143" s="16"/>
      <c r="C143" s="16"/>
      <c r="D143" s="16"/>
      <c r="E143" s="17">
        <v>200</v>
      </c>
      <c r="F143" s="17">
        <v>26.08</v>
      </c>
      <c r="G143" s="17">
        <v>15.7</v>
      </c>
      <c r="H143" s="17">
        <v>27.2</v>
      </c>
      <c r="I143" s="17">
        <v>350.07</v>
      </c>
      <c r="J143" s="17">
        <v>0.13</v>
      </c>
      <c r="K143" s="17">
        <v>0.93</v>
      </c>
      <c r="L143" s="17">
        <v>68.930000000000007</v>
      </c>
      <c r="M143" s="17">
        <v>1.8</v>
      </c>
      <c r="N143" s="17">
        <v>400</v>
      </c>
      <c r="O143" s="17">
        <v>280.26</v>
      </c>
      <c r="P143" s="17">
        <v>50.67</v>
      </c>
      <c r="Q143" s="17">
        <v>1.33</v>
      </c>
      <c r="R143" s="17" t="s">
        <v>52</v>
      </c>
    </row>
    <row r="144" spans="1:18">
      <c r="A144" s="15" t="s">
        <v>137</v>
      </c>
      <c r="B144" s="16"/>
      <c r="C144" s="16"/>
      <c r="D144" s="16"/>
      <c r="E144" s="17">
        <v>200</v>
      </c>
      <c r="F144" s="17">
        <v>0.2</v>
      </c>
      <c r="G144" s="17">
        <v>0.2</v>
      </c>
      <c r="H144" s="17">
        <v>47.4</v>
      </c>
      <c r="I144" s="17">
        <v>132</v>
      </c>
      <c r="J144" s="17">
        <v>0</v>
      </c>
      <c r="K144" s="17">
        <v>8.4</v>
      </c>
      <c r="L144" s="17">
        <v>0</v>
      </c>
      <c r="M144" s="17" t="s">
        <v>19</v>
      </c>
      <c r="N144" s="17">
        <v>12</v>
      </c>
      <c r="O144" s="17">
        <v>6</v>
      </c>
      <c r="P144" s="17">
        <v>4</v>
      </c>
      <c r="Q144" s="17">
        <v>0.6</v>
      </c>
      <c r="R144" s="17">
        <v>585</v>
      </c>
    </row>
    <row r="145" spans="1:18">
      <c r="A145" s="15" t="s">
        <v>23</v>
      </c>
      <c r="B145" s="16"/>
      <c r="C145" s="16"/>
      <c r="D145" s="16"/>
      <c r="E145" s="17">
        <v>150</v>
      </c>
      <c r="F145" s="17">
        <v>0.6</v>
      </c>
      <c r="G145" s="17">
        <v>0.6</v>
      </c>
      <c r="H145" s="17">
        <v>14.75</v>
      </c>
      <c r="I145" s="17">
        <v>70.5</v>
      </c>
      <c r="J145" s="17">
        <v>3.9E-2</v>
      </c>
      <c r="K145" s="17">
        <v>15</v>
      </c>
      <c r="L145" s="17">
        <v>13.86</v>
      </c>
      <c r="M145" s="17">
        <v>0.3</v>
      </c>
      <c r="N145" s="17">
        <v>24</v>
      </c>
      <c r="O145" s="17">
        <v>17</v>
      </c>
      <c r="P145" s="17">
        <v>14</v>
      </c>
      <c r="Q145" s="17">
        <v>1</v>
      </c>
      <c r="R145" s="17">
        <v>847</v>
      </c>
    </row>
    <row r="146" spans="1:18">
      <c r="A146" s="39" t="s">
        <v>21</v>
      </c>
      <c r="B146" s="40"/>
      <c r="C146" s="40"/>
      <c r="D146" s="40"/>
      <c r="E146" s="41"/>
      <c r="F146" s="62">
        <f>SUM(F143:F145)</f>
        <v>26.88</v>
      </c>
      <c r="G146" s="62">
        <f t="shared" ref="G146:Q146" si="14">SUM(G143:G145)</f>
        <v>16.5</v>
      </c>
      <c r="H146" s="62">
        <f t="shared" si="14"/>
        <v>89.35</v>
      </c>
      <c r="I146" s="62">
        <f t="shared" si="14"/>
        <v>552.56999999999994</v>
      </c>
      <c r="J146" s="62">
        <f t="shared" si="14"/>
        <v>0.16900000000000001</v>
      </c>
      <c r="K146" s="62">
        <f t="shared" si="14"/>
        <v>24.33</v>
      </c>
      <c r="L146" s="62">
        <f t="shared" si="14"/>
        <v>82.79</v>
      </c>
      <c r="M146" s="62">
        <f t="shared" si="14"/>
        <v>2.1</v>
      </c>
      <c r="N146" s="62">
        <f t="shared" si="14"/>
        <v>436</v>
      </c>
      <c r="O146" s="62">
        <f t="shared" si="14"/>
        <v>303.26</v>
      </c>
      <c r="P146" s="62">
        <f t="shared" si="14"/>
        <v>68.67</v>
      </c>
      <c r="Q146" s="62">
        <f t="shared" si="14"/>
        <v>2.93</v>
      </c>
      <c r="R146" s="38"/>
    </row>
    <row r="147" spans="1:18">
      <c r="A147" s="18"/>
      <c r="B147" s="18"/>
      <c r="C147" s="18"/>
      <c r="D147" s="18"/>
      <c r="E147" s="36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35"/>
    </row>
    <row r="148" spans="1:18">
      <c r="A148" s="113" t="s">
        <v>33</v>
      </c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8"/>
    </row>
    <row r="149" spans="1:18">
      <c r="A149" s="109" t="s">
        <v>1</v>
      </c>
      <c r="B149" s="109"/>
      <c r="C149" s="109"/>
      <c r="D149" s="109"/>
      <c r="E149" s="114" t="s">
        <v>2</v>
      </c>
      <c r="F149" s="109" t="s">
        <v>3</v>
      </c>
      <c r="G149" s="109"/>
      <c r="H149" s="109"/>
      <c r="I149" s="109" t="s">
        <v>7</v>
      </c>
      <c r="J149" s="109" t="s">
        <v>8</v>
      </c>
      <c r="K149" s="109"/>
      <c r="L149" s="109"/>
      <c r="M149" s="109"/>
      <c r="N149" s="109" t="s">
        <v>9</v>
      </c>
      <c r="O149" s="109"/>
      <c r="P149" s="109"/>
      <c r="Q149" s="109"/>
      <c r="R149" s="109" t="s">
        <v>50</v>
      </c>
    </row>
    <row r="150" spans="1:18">
      <c r="A150" s="109"/>
      <c r="B150" s="109"/>
      <c r="C150" s="109"/>
      <c r="D150" s="109"/>
      <c r="E150" s="114"/>
      <c r="F150" s="17" t="s">
        <v>4</v>
      </c>
      <c r="G150" s="17" t="s">
        <v>5</v>
      </c>
      <c r="H150" s="17" t="s">
        <v>6</v>
      </c>
      <c r="I150" s="109"/>
      <c r="J150" s="17" t="s">
        <v>10</v>
      </c>
      <c r="K150" s="17" t="s">
        <v>11</v>
      </c>
      <c r="L150" s="17" t="s">
        <v>55</v>
      </c>
      <c r="M150" s="17" t="s">
        <v>12</v>
      </c>
      <c r="N150" s="17" t="s">
        <v>13</v>
      </c>
      <c r="O150" s="17" t="s">
        <v>14</v>
      </c>
      <c r="P150" s="17" t="s">
        <v>15</v>
      </c>
      <c r="Q150" s="17" t="s">
        <v>16</v>
      </c>
      <c r="R150" s="109"/>
    </row>
    <row r="151" spans="1:18">
      <c r="A151" s="15" t="s">
        <v>79</v>
      </c>
      <c r="B151" s="18"/>
      <c r="C151" s="18"/>
      <c r="D151" s="18"/>
      <c r="E151" s="64">
        <v>100</v>
      </c>
      <c r="F151" s="20">
        <v>2.33</v>
      </c>
      <c r="G151" s="20">
        <v>7.66</v>
      </c>
      <c r="H151" s="20">
        <v>13</v>
      </c>
      <c r="I151" s="20">
        <v>130</v>
      </c>
      <c r="J151" s="20">
        <v>0.03</v>
      </c>
      <c r="K151" s="20">
        <v>16.57</v>
      </c>
      <c r="L151" s="20">
        <v>0</v>
      </c>
      <c r="M151" s="20">
        <v>3.2</v>
      </c>
      <c r="N151" s="20">
        <v>41.67</v>
      </c>
      <c r="O151" s="20">
        <v>27.33</v>
      </c>
      <c r="P151" s="20">
        <v>15</v>
      </c>
      <c r="Q151" s="20">
        <v>0.7</v>
      </c>
      <c r="R151" s="17">
        <v>75</v>
      </c>
    </row>
    <row r="152" spans="1:18">
      <c r="A152" s="15" t="s">
        <v>47</v>
      </c>
      <c r="B152" s="18"/>
      <c r="C152" s="18"/>
      <c r="D152" s="18"/>
      <c r="E152" s="64">
        <v>100</v>
      </c>
      <c r="F152" s="20">
        <v>15.24</v>
      </c>
      <c r="G152" s="20">
        <v>13.62</v>
      </c>
      <c r="H152" s="20">
        <v>13.5</v>
      </c>
      <c r="I152" s="20">
        <v>220</v>
      </c>
      <c r="J152" s="20">
        <v>7.0000000000000007E-2</v>
      </c>
      <c r="K152" s="20">
        <v>0.2</v>
      </c>
      <c r="L152" s="20">
        <v>27.55</v>
      </c>
      <c r="M152" s="20">
        <v>1.74</v>
      </c>
      <c r="N152" s="20">
        <v>43.67</v>
      </c>
      <c r="O152" s="20">
        <v>134.44</v>
      </c>
      <c r="P152" s="20">
        <v>16.670000000000002</v>
      </c>
      <c r="Q152" s="20">
        <v>0.55000000000000004</v>
      </c>
      <c r="R152" s="17">
        <v>669</v>
      </c>
    </row>
    <row r="153" spans="1:18">
      <c r="A153" s="15" t="s">
        <v>65</v>
      </c>
      <c r="B153" s="18"/>
      <c r="C153" s="18"/>
      <c r="D153" s="18"/>
      <c r="E153" s="22">
        <v>180</v>
      </c>
      <c r="F153" s="14">
        <v>3.84</v>
      </c>
      <c r="G153" s="14">
        <v>1.44</v>
      </c>
      <c r="H153" s="14">
        <v>26.52</v>
      </c>
      <c r="I153" s="14">
        <v>134.4</v>
      </c>
      <c r="J153" s="14">
        <v>0.18</v>
      </c>
      <c r="K153" s="14">
        <v>6.72</v>
      </c>
      <c r="L153" s="14">
        <v>29.76</v>
      </c>
      <c r="M153" s="14">
        <v>0.24</v>
      </c>
      <c r="N153" s="14">
        <v>63.24</v>
      </c>
      <c r="O153" s="14">
        <v>100.8</v>
      </c>
      <c r="P153" s="14">
        <v>36</v>
      </c>
      <c r="Q153" s="14">
        <v>1.2</v>
      </c>
      <c r="R153" s="17">
        <v>472</v>
      </c>
    </row>
    <row r="154" spans="1:18">
      <c r="A154" s="15" t="s">
        <v>31</v>
      </c>
      <c r="B154" s="18"/>
      <c r="C154" s="18"/>
      <c r="D154" s="18"/>
      <c r="E154" s="37" t="s">
        <v>78</v>
      </c>
      <c r="F154" s="17">
        <v>5.99</v>
      </c>
      <c r="G154" s="17">
        <v>2.4</v>
      </c>
      <c r="H154" s="17">
        <v>40</v>
      </c>
      <c r="I154" s="17">
        <v>208</v>
      </c>
      <c r="J154" s="17">
        <v>7.0000000000000007E-2</v>
      </c>
      <c r="K154" s="17">
        <v>0</v>
      </c>
      <c r="L154" s="17">
        <v>0</v>
      </c>
      <c r="M154" s="17">
        <v>0.68</v>
      </c>
      <c r="N154" s="17">
        <v>7.5</v>
      </c>
      <c r="O154" s="17">
        <v>36.82</v>
      </c>
      <c r="P154" s="17">
        <v>12.27</v>
      </c>
      <c r="Q154" s="17">
        <v>1.5</v>
      </c>
      <c r="R154" s="17"/>
    </row>
    <row r="155" spans="1:18">
      <c r="A155" s="15" t="s">
        <v>27</v>
      </c>
      <c r="B155" s="16"/>
      <c r="C155" s="16"/>
      <c r="D155" s="16"/>
      <c r="E155" s="22">
        <v>200</v>
      </c>
      <c r="F155" s="14" t="s">
        <v>19</v>
      </c>
      <c r="G155" s="14">
        <v>0</v>
      </c>
      <c r="H155" s="14">
        <v>14</v>
      </c>
      <c r="I155" s="14">
        <v>56</v>
      </c>
      <c r="J155" s="14">
        <v>0</v>
      </c>
      <c r="K155" s="14">
        <v>5.4</v>
      </c>
      <c r="L155" s="22">
        <v>0</v>
      </c>
      <c r="M155" s="14">
        <v>0</v>
      </c>
      <c r="N155" s="14">
        <v>12</v>
      </c>
      <c r="O155" s="14">
        <v>8</v>
      </c>
      <c r="P155" s="14">
        <v>6</v>
      </c>
      <c r="Q155" s="14">
        <v>0.5</v>
      </c>
      <c r="R155" s="17">
        <v>944</v>
      </c>
    </row>
    <row r="156" spans="1:18">
      <c r="A156" s="39" t="s">
        <v>21</v>
      </c>
      <c r="B156" s="40"/>
      <c r="C156" s="40"/>
      <c r="D156" s="40"/>
      <c r="E156" s="50"/>
      <c r="F156" s="12">
        <f>SUM(F151:F155)</f>
        <v>27.4</v>
      </c>
      <c r="G156" s="12">
        <f t="shared" ref="G156:Q156" si="15">SUM(G151:G155)</f>
        <v>25.12</v>
      </c>
      <c r="H156" s="12">
        <f t="shared" si="15"/>
        <v>107.02</v>
      </c>
      <c r="I156" s="51">
        <f t="shared" si="15"/>
        <v>748.4</v>
      </c>
      <c r="J156" s="12">
        <f t="shared" si="15"/>
        <v>0.35000000000000003</v>
      </c>
      <c r="K156" s="12">
        <f t="shared" si="15"/>
        <v>28.89</v>
      </c>
      <c r="L156" s="12">
        <f t="shared" si="15"/>
        <v>57.31</v>
      </c>
      <c r="M156" s="12">
        <f t="shared" si="15"/>
        <v>5.86</v>
      </c>
      <c r="N156" s="12">
        <f t="shared" si="15"/>
        <v>168.08</v>
      </c>
      <c r="O156" s="12">
        <f t="shared" si="15"/>
        <v>307.39</v>
      </c>
      <c r="P156" s="12">
        <f t="shared" si="15"/>
        <v>85.94</v>
      </c>
      <c r="Q156" s="12">
        <f t="shared" si="15"/>
        <v>4.45</v>
      </c>
      <c r="R156" s="52"/>
    </row>
    <row r="157" spans="1:18">
      <c r="A157" s="33"/>
      <c r="B157" s="18"/>
      <c r="C157" s="18"/>
      <c r="D157" s="18"/>
      <c r="E157" s="36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35"/>
    </row>
    <row r="158" spans="1:18">
      <c r="A158" s="33"/>
      <c r="B158" s="18"/>
      <c r="C158" s="18"/>
      <c r="D158" s="18"/>
      <c r="E158" s="36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35"/>
    </row>
    <row r="159" spans="1:18">
      <c r="A159" s="113" t="s">
        <v>36</v>
      </c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</row>
    <row r="160" spans="1:18">
      <c r="A160" s="109" t="s">
        <v>1</v>
      </c>
      <c r="B160" s="109"/>
      <c r="C160" s="109"/>
      <c r="D160" s="109"/>
      <c r="E160" s="114" t="s">
        <v>2</v>
      </c>
      <c r="F160" s="109" t="s">
        <v>3</v>
      </c>
      <c r="G160" s="109"/>
      <c r="H160" s="109"/>
      <c r="I160" s="109" t="s">
        <v>7</v>
      </c>
      <c r="J160" s="109" t="s">
        <v>8</v>
      </c>
      <c r="K160" s="109"/>
      <c r="L160" s="109"/>
      <c r="M160" s="109"/>
      <c r="N160" s="109" t="s">
        <v>9</v>
      </c>
      <c r="O160" s="109"/>
      <c r="P160" s="109"/>
      <c r="Q160" s="109"/>
      <c r="R160" s="115" t="s">
        <v>50</v>
      </c>
    </row>
    <row r="161" spans="1:18">
      <c r="A161" s="109"/>
      <c r="B161" s="109"/>
      <c r="C161" s="109"/>
      <c r="D161" s="109"/>
      <c r="E161" s="114"/>
      <c r="F161" s="17" t="s">
        <v>4</v>
      </c>
      <c r="G161" s="17" t="s">
        <v>5</v>
      </c>
      <c r="H161" s="17" t="s">
        <v>6</v>
      </c>
      <c r="I161" s="109"/>
      <c r="J161" s="17" t="s">
        <v>10</v>
      </c>
      <c r="K161" s="17" t="s">
        <v>11</v>
      </c>
      <c r="L161" s="17" t="s">
        <v>55</v>
      </c>
      <c r="M161" s="17" t="s">
        <v>12</v>
      </c>
      <c r="N161" s="17" t="s">
        <v>13</v>
      </c>
      <c r="O161" s="17" t="s">
        <v>14</v>
      </c>
      <c r="P161" s="17" t="s">
        <v>15</v>
      </c>
      <c r="Q161" s="17" t="s">
        <v>16</v>
      </c>
      <c r="R161" s="115"/>
    </row>
    <row r="162" spans="1:18">
      <c r="A162" s="15" t="s">
        <v>40</v>
      </c>
      <c r="B162" s="18"/>
      <c r="C162" s="18"/>
      <c r="D162" s="18"/>
      <c r="E162" s="17">
        <v>100</v>
      </c>
      <c r="F162" s="14">
        <v>0.2</v>
      </c>
      <c r="G162" s="14">
        <v>13.33</v>
      </c>
      <c r="H162" s="14">
        <v>5.33</v>
      </c>
      <c r="I162" s="14">
        <v>148</v>
      </c>
      <c r="J162" s="14">
        <v>0.03</v>
      </c>
      <c r="K162" s="14">
        <v>7</v>
      </c>
      <c r="L162" s="14">
        <v>153.33000000000001</v>
      </c>
      <c r="M162" s="14">
        <v>5</v>
      </c>
      <c r="N162" s="14">
        <v>43</v>
      </c>
      <c r="O162" s="14">
        <v>31</v>
      </c>
      <c r="P162" s="14">
        <v>15</v>
      </c>
      <c r="Q162" s="14">
        <v>0.7</v>
      </c>
      <c r="R162" s="17">
        <v>74</v>
      </c>
    </row>
    <row r="163" spans="1:18">
      <c r="A163" s="46" t="s">
        <v>34</v>
      </c>
      <c r="B163" s="18"/>
      <c r="C163" s="18"/>
      <c r="D163" s="18"/>
      <c r="E163" s="19">
        <v>100</v>
      </c>
      <c r="F163" s="20">
        <v>15.24</v>
      </c>
      <c r="G163" s="20">
        <v>13.62</v>
      </c>
      <c r="H163" s="20">
        <v>13.5</v>
      </c>
      <c r="I163" s="20">
        <v>224.09</v>
      </c>
      <c r="J163" s="20">
        <v>7.0000000000000007E-2</v>
      </c>
      <c r="K163" s="20">
        <v>0.2</v>
      </c>
      <c r="L163" s="20">
        <v>27.55</v>
      </c>
      <c r="M163" s="20">
        <v>1.74</v>
      </c>
      <c r="N163" s="20">
        <v>43.67</v>
      </c>
      <c r="O163" s="20">
        <v>134.44</v>
      </c>
      <c r="P163" s="20">
        <v>16.670000000000002</v>
      </c>
      <c r="Q163" s="20">
        <v>0.55000000000000004</v>
      </c>
      <c r="R163" s="17">
        <v>669</v>
      </c>
    </row>
    <row r="164" spans="1:18">
      <c r="A164" s="46" t="s">
        <v>41</v>
      </c>
      <c r="B164" s="18"/>
      <c r="C164" s="18"/>
      <c r="D164" s="18"/>
      <c r="E164" s="19">
        <v>180</v>
      </c>
      <c r="F164" s="14">
        <v>4.32</v>
      </c>
      <c r="G164" s="14">
        <v>6.23</v>
      </c>
      <c r="H164" s="14">
        <v>45.12</v>
      </c>
      <c r="I164" s="14">
        <v>246.8</v>
      </c>
      <c r="J164" s="14">
        <v>0.04</v>
      </c>
      <c r="K164" s="14" t="s">
        <v>19</v>
      </c>
      <c r="L164" s="14" t="s">
        <v>80</v>
      </c>
      <c r="M164" s="14">
        <v>1.8</v>
      </c>
      <c r="N164" s="14">
        <v>18</v>
      </c>
      <c r="O164" s="14">
        <v>92.4</v>
      </c>
      <c r="P164" s="14">
        <v>32.4</v>
      </c>
      <c r="Q164" s="14">
        <v>0.72</v>
      </c>
      <c r="R164" s="17">
        <v>465</v>
      </c>
    </row>
    <row r="165" spans="1:18">
      <c r="A165" s="15" t="s">
        <v>31</v>
      </c>
      <c r="B165" s="18"/>
      <c r="C165" s="18"/>
      <c r="D165" s="18"/>
      <c r="E165" s="37" t="s">
        <v>78</v>
      </c>
      <c r="F165" s="17">
        <v>5.99</v>
      </c>
      <c r="G165" s="17">
        <v>2.4</v>
      </c>
      <c r="H165" s="17">
        <v>40</v>
      </c>
      <c r="I165" s="17">
        <v>208</v>
      </c>
      <c r="J165" s="17">
        <v>7.0000000000000007E-2</v>
      </c>
      <c r="K165" s="17">
        <v>0</v>
      </c>
      <c r="L165" s="17">
        <v>0</v>
      </c>
      <c r="M165" s="17">
        <v>0.68</v>
      </c>
      <c r="N165" s="17">
        <v>7.5</v>
      </c>
      <c r="O165" s="17">
        <v>36.82</v>
      </c>
      <c r="P165" s="17">
        <v>12.27</v>
      </c>
      <c r="Q165" s="17">
        <v>1.5</v>
      </c>
      <c r="R165" s="17"/>
    </row>
    <row r="166" spans="1:18">
      <c r="A166" s="15" t="s">
        <v>42</v>
      </c>
      <c r="B166" s="18"/>
      <c r="C166" s="18"/>
      <c r="D166" s="18"/>
      <c r="E166" s="17">
        <v>200</v>
      </c>
      <c r="F166" s="17">
        <v>0.2</v>
      </c>
      <c r="G166" s="17">
        <v>0.2</v>
      </c>
      <c r="H166" s="17">
        <v>27.2</v>
      </c>
      <c r="I166" s="17">
        <v>110</v>
      </c>
      <c r="J166" s="17">
        <v>0.02</v>
      </c>
      <c r="K166" s="17">
        <v>12.9</v>
      </c>
      <c r="L166" s="17">
        <v>20</v>
      </c>
      <c r="M166" s="17" t="s">
        <v>19</v>
      </c>
      <c r="N166" s="17">
        <v>12</v>
      </c>
      <c r="O166" s="17">
        <v>4</v>
      </c>
      <c r="P166" s="17">
        <v>4</v>
      </c>
      <c r="Q166" s="17">
        <v>0.5</v>
      </c>
      <c r="R166" s="17">
        <v>588</v>
      </c>
    </row>
    <row r="167" spans="1:18">
      <c r="A167" s="39" t="s">
        <v>21</v>
      </c>
      <c r="B167" s="33"/>
      <c r="C167" s="33"/>
      <c r="D167" s="33"/>
      <c r="E167" s="60"/>
      <c r="F167" s="66">
        <f>SUM(F162:F166)</f>
        <v>25.95</v>
      </c>
      <c r="G167" s="66">
        <f t="shared" ref="G167:Q167" si="16">SUM(G162:G166)</f>
        <v>35.78</v>
      </c>
      <c r="H167" s="66">
        <f t="shared" si="16"/>
        <v>131.14999999999998</v>
      </c>
      <c r="I167" s="67">
        <f t="shared" si="16"/>
        <v>936.8900000000001</v>
      </c>
      <c r="J167" s="66">
        <f t="shared" si="16"/>
        <v>0.23</v>
      </c>
      <c r="K167" s="66">
        <f t="shared" si="16"/>
        <v>20.100000000000001</v>
      </c>
      <c r="L167" s="66">
        <f t="shared" si="16"/>
        <v>200.88000000000002</v>
      </c>
      <c r="M167" s="66">
        <f t="shared" si="16"/>
        <v>9.2200000000000006</v>
      </c>
      <c r="N167" s="66">
        <f t="shared" si="16"/>
        <v>124.17</v>
      </c>
      <c r="O167" s="66">
        <f t="shared" si="16"/>
        <v>298.66000000000003</v>
      </c>
      <c r="P167" s="66">
        <f t="shared" si="16"/>
        <v>80.339999999999989</v>
      </c>
      <c r="Q167" s="66">
        <f t="shared" si="16"/>
        <v>3.9699999999999998</v>
      </c>
      <c r="R167" s="68"/>
    </row>
    <row r="168" spans="1:18">
      <c r="A168" s="33"/>
      <c r="B168" s="18"/>
      <c r="C168" s="18"/>
      <c r="D168" s="18"/>
      <c r="E168" s="36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35"/>
    </row>
    <row r="169" spans="1:18">
      <c r="A169" s="116" t="s">
        <v>37</v>
      </c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</row>
    <row r="170" spans="1:18">
      <c r="A170" s="108" t="s">
        <v>1</v>
      </c>
      <c r="B170" s="108"/>
      <c r="C170" s="108"/>
      <c r="D170" s="108"/>
      <c r="E170" s="117" t="s">
        <v>2</v>
      </c>
      <c r="F170" s="108" t="s">
        <v>3</v>
      </c>
      <c r="G170" s="108"/>
      <c r="H170" s="108"/>
      <c r="I170" s="108" t="s">
        <v>7</v>
      </c>
      <c r="J170" s="108" t="s">
        <v>8</v>
      </c>
      <c r="K170" s="108"/>
      <c r="L170" s="108"/>
      <c r="M170" s="108"/>
      <c r="N170" s="108" t="s">
        <v>9</v>
      </c>
      <c r="O170" s="108"/>
      <c r="P170" s="108"/>
      <c r="Q170" s="108"/>
      <c r="R170" s="109" t="s">
        <v>50</v>
      </c>
    </row>
    <row r="171" spans="1:18">
      <c r="A171" s="109"/>
      <c r="B171" s="109"/>
      <c r="C171" s="109"/>
      <c r="D171" s="109"/>
      <c r="E171" s="114"/>
      <c r="F171" s="17" t="s">
        <v>4</v>
      </c>
      <c r="G171" s="17" t="s">
        <v>5</v>
      </c>
      <c r="H171" s="17" t="s">
        <v>6</v>
      </c>
      <c r="I171" s="109"/>
      <c r="J171" s="17" t="s">
        <v>10</v>
      </c>
      <c r="K171" s="17" t="s">
        <v>11</v>
      </c>
      <c r="L171" s="17" t="s">
        <v>55</v>
      </c>
      <c r="M171" s="17" t="s">
        <v>12</v>
      </c>
      <c r="N171" s="17" t="s">
        <v>13</v>
      </c>
      <c r="O171" s="17" t="s">
        <v>14</v>
      </c>
      <c r="P171" s="17" t="s">
        <v>15</v>
      </c>
      <c r="Q171" s="17" t="s">
        <v>16</v>
      </c>
      <c r="R171" s="109"/>
    </row>
    <row r="172" spans="1:18">
      <c r="A172" s="15" t="s">
        <v>66</v>
      </c>
      <c r="B172" s="18"/>
      <c r="C172" s="18"/>
      <c r="D172" s="18"/>
      <c r="E172" s="22">
        <v>255</v>
      </c>
      <c r="F172" s="14">
        <v>3</v>
      </c>
      <c r="G172" s="14">
        <v>7.84</v>
      </c>
      <c r="H172" s="14">
        <v>30.48</v>
      </c>
      <c r="I172" s="14">
        <v>252.44</v>
      </c>
      <c r="J172" s="14">
        <v>0.15</v>
      </c>
      <c r="K172" s="14">
        <v>0.56000000000000005</v>
      </c>
      <c r="L172" s="14">
        <v>38.56</v>
      </c>
      <c r="M172" s="14">
        <v>1.87</v>
      </c>
      <c r="N172" s="14">
        <v>286.12</v>
      </c>
      <c r="O172" s="14">
        <v>109.28</v>
      </c>
      <c r="P172" s="14">
        <v>56</v>
      </c>
      <c r="Q172" s="14">
        <v>0.62</v>
      </c>
      <c r="R172" s="17" t="s">
        <v>53</v>
      </c>
    </row>
    <row r="173" spans="1:18" ht="30">
      <c r="A173" s="15" t="s">
        <v>67</v>
      </c>
      <c r="B173" s="18"/>
      <c r="C173" s="18"/>
      <c r="D173" s="18"/>
      <c r="E173" s="37" t="s">
        <v>68</v>
      </c>
      <c r="F173" s="14">
        <v>5.3</v>
      </c>
      <c r="G173" s="14">
        <v>12</v>
      </c>
      <c r="H173" s="14">
        <v>11.2</v>
      </c>
      <c r="I173" s="14">
        <v>156.69999999999999</v>
      </c>
      <c r="J173" s="14">
        <v>0.08</v>
      </c>
      <c r="K173" s="14">
        <v>0.2</v>
      </c>
      <c r="L173" s="14">
        <v>103</v>
      </c>
      <c r="M173" s="14">
        <v>0</v>
      </c>
      <c r="N173" s="14">
        <v>169</v>
      </c>
      <c r="O173" s="14">
        <v>96.47</v>
      </c>
      <c r="P173" s="14">
        <v>10</v>
      </c>
      <c r="Q173" s="14">
        <v>0.5</v>
      </c>
      <c r="R173" s="17" t="s">
        <v>81</v>
      </c>
    </row>
    <row r="174" spans="1:18" ht="30">
      <c r="A174" s="15" t="s">
        <v>38</v>
      </c>
      <c r="B174" s="18"/>
      <c r="C174" s="18"/>
      <c r="D174" s="18"/>
      <c r="E174" s="22">
        <v>200</v>
      </c>
      <c r="F174" s="14">
        <v>1.4</v>
      </c>
      <c r="G174" s="14">
        <v>2</v>
      </c>
      <c r="H174" s="14">
        <v>22.4</v>
      </c>
      <c r="I174" s="14">
        <v>116</v>
      </c>
      <c r="J174" s="14">
        <v>0.02</v>
      </c>
      <c r="K174" s="14">
        <v>0.4</v>
      </c>
      <c r="L174" s="14">
        <v>0</v>
      </c>
      <c r="M174" s="14">
        <v>0</v>
      </c>
      <c r="N174" s="14">
        <v>34</v>
      </c>
      <c r="O174" s="14">
        <v>50</v>
      </c>
      <c r="P174" s="14">
        <v>4.08</v>
      </c>
      <c r="Q174" s="14">
        <v>0.5</v>
      </c>
      <c r="R174" s="17">
        <v>958</v>
      </c>
    </row>
    <row r="175" spans="1:18">
      <c r="A175" s="15" t="s">
        <v>69</v>
      </c>
      <c r="B175" s="18"/>
      <c r="C175" s="18"/>
      <c r="D175" s="18"/>
      <c r="E175" s="22">
        <v>50</v>
      </c>
      <c r="F175" s="14">
        <v>1</v>
      </c>
      <c r="G175" s="14">
        <v>1.5</v>
      </c>
      <c r="H175" s="14">
        <v>11</v>
      </c>
      <c r="I175" s="14">
        <v>207.5</v>
      </c>
      <c r="J175" s="14">
        <v>0.05</v>
      </c>
      <c r="K175" s="14">
        <v>0</v>
      </c>
      <c r="L175" s="14">
        <v>5</v>
      </c>
      <c r="M175" s="14">
        <v>17.5</v>
      </c>
      <c r="N175" s="14">
        <v>15</v>
      </c>
      <c r="O175" s="14">
        <v>45</v>
      </c>
      <c r="P175" s="14">
        <v>10</v>
      </c>
      <c r="Q175" s="14">
        <v>1</v>
      </c>
      <c r="R175" s="17"/>
    </row>
    <row r="176" spans="1:18">
      <c r="A176" s="39" t="s">
        <v>21</v>
      </c>
      <c r="B176" s="33"/>
      <c r="C176" s="33"/>
      <c r="D176" s="33"/>
      <c r="E176" s="60"/>
      <c r="F176" s="66">
        <f>SUM(F172:F175)</f>
        <v>10.700000000000001</v>
      </c>
      <c r="G176" s="66">
        <f t="shared" ref="G176:Q176" si="17">SUM(G172:G175)</f>
        <v>23.34</v>
      </c>
      <c r="H176" s="67">
        <f t="shared" si="17"/>
        <v>75.08</v>
      </c>
      <c r="I176" s="67">
        <f t="shared" si="17"/>
        <v>732.64</v>
      </c>
      <c r="J176" s="66">
        <f t="shared" si="17"/>
        <v>0.3</v>
      </c>
      <c r="K176" s="66">
        <f t="shared" si="17"/>
        <v>1.1600000000000001</v>
      </c>
      <c r="L176" s="66">
        <f t="shared" si="17"/>
        <v>146.56</v>
      </c>
      <c r="M176" s="66">
        <f t="shared" si="17"/>
        <v>19.37</v>
      </c>
      <c r="N176" s="66">
        <f t="shared" si="17"/>
        <v>504.12</v>
      </c>
      <c r="O176" s="66">
        <f t="shared" si="17"/>
        <v>300.75</v>
      </c>
      <c r="P176" s="66">
        <f t="shared" si="17"/>
        <v>80.08</v>
      </c>
      <c r="Q176" s="66">
        <f t="shared" si="17"/>
        <v>2.62</v>
      </c>
      <c r="R176" s="68"/>
    </row>
    <row r="177" spans="1:18">
      <c r="A177" s="18"/>
      <c r="B177" s="18"/>
      <c r="C177" s="18"/>
      <c r="D177" s="18"/>
      <c r="E177" s="36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35"/>
    </row>
    <row r="178" spans="1:18">
      <c r="A178" s="113" t="s">
        <v>39</v>
      </c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</row>
    <row r="179" spans="1:18">
      <c r="A179" s="109" t="s">
        <v>1</v>
      </c>
      <c r="B179" s="109"/>
      <c r="C179" s="109"/>
      <c r="D179" s="109"/>
      <c r="E179" s="114" t="s">
        <v>2</v>
      </c>
      <c r="F179" s="109" t="s">
        <v>3</v>
      </c>
      <c r="G179" s="109"/>
      <c r="H179" s="109"/>
      <c r="I179" s="109" t="s">
        <v>7</v>
      </c>
      <c r="J179" s="109" t="s">
        <v>8</v>
      </c>
      <c r="K179" s="109"/>
      <c r="L179" s="109"/>
      <c r="M179" s="109"/>
      <c r="N179" s="109" t="s">
        <v>9</v>
      </c>
      <c r="O179" s="109"/>
      <c r="P179" s="109"/>
      <c r="Q179" s="109"/>
      <c r="R179" s="115" t="s">
        <v>50</v>
      </c>
    </row>
    <row r="180" spans="1:18">
      <c r="A180" s="109"/>
      <c r="B180" s="109"/>
      <c r="C180" s="109"/>
      <c r="D180" s="109"/>
      <c r="E180" s="114"/>
      <c r="F180" s="17" t="s">
        <v>4</v>
      </c>
      <c r="G180" s="17" t="s">
        <v>5</v>
      </c>
      <c r="H180" s="17" t="s">
        <v>6</v>
      </c>
      <c r="I180" s="109"/>
      <c r="J180" s="17" t="s">
        <v>10</v>
      </c>
      <c r="K180" s="17" t="s">
        <v>11</v>
      </c>
      <c r="L180" s="17" t="s">
        <v>55</v>
      </c>
      <c r="M180" s="17" t="s">
        <v>12</v>
      </c>
      <c r="N180" s="17" t="s">
        <v>13</v>
      </c>
      <c r="O180" s="17" t="s">
        <v>14</v>
      </c>
      <c r="P180" s="17" t="s">
        <v>15</v>
      </c>
      <c r="Q180" s="17" t="s">
        <v>16</v>
      </c>
      <c r="R180" s="115"/>
    </row>
    <row r="181" spans="1:18" ht="30">
      <c r="A181" s="79" t="s">
        <v>131</v>
      </c>
      <c r="B181" s="18"/>
      <c r="C181" s="18"/>
      <c r="D181" s="18"/>
      <c r="E181" s="29">
        <v>200</v>
      </c>
      <c r="F181" s="17">
        <v>26.08</v>
      </c>
      <c r="G181" s="17">
        <v>15.7</v>
      </c>
      <c r="H181" s="17">
        <v>27.2</v>
      </c>
      <c r="I181" s="17">
        <v>350.07</v>
      </c>
      <c r="J181" s="17">
        <v>0.13</v>
      </c>
      <c r="K181" s="17">
        <v>0.93</v>
      </c>
      <c r="L181" s="17">
        <v>68.930000000000007</v>
      </c>
      <c r="M181" s="17">
        <v>1.8</v>
      </c>
      <c r="N181" s="17">
        <v>400</v>
      </c>
      <c r="O181" s="17">
        <v>280.26</v>
      </c>
      <c r="P181" s="17">
        <v>50.67</v>
      </c>
      <c r="Q181" s="17">
        <v>1.33</v>
      </c>
      <c r="R181" s="17" t="s">
        <v>52</v>
      </c>
    </row>
    <row r="182" spans="1:18">
      <c r="A182" s="15" t="s">
        <v>18</v>
      </c>
      <c r="B182" s="18"/>
      <c r="C182" s="18"/>
      <c r="D182" s="18"/>
      <c r="E182" s="17">
        <v>200</v>
      </c>
      <c r="F182" s="14">
        <v>0</v>
      </c>
      <c r="G182" s="14">
        <v>0</v>
      </c>
      <c r="H182" s="14">
        <v>14</v>
      </c>
      <c r="I182" s="14">
        <v>56</v>
      </c>
      <c r="J182" s="14">
        <v>0</v>
      </c>
      <c r="K182" s="14">
        <v>5.4</v>
      </c>
      <c r="L182" s="14">
        <v>0</v>
      </c>
      <c r="M182" s="14">
        <v>0</v>
      </c>
      <c r="N182" s="14">
        <v>16</v>
      </c>
      <c r="O182" s="14">
        <v>8</v>
      </c>
      <c r="P182" s="14">
        <v>6</v>
      </c>
      <c r="Q182" s="14">
        <v>0.5</v>
      </c>
      <c r="R182" s="17" t="s">
        <v>51</v>
      </c>
    </row>
    <row r="183" spans="1:18">
      <c r="A183" s="15" t="s">
        <v>23</v>
      </c>
      <c r="B183" s="16"/>
      <c r="C183" s="16"/>
      <c r="D183" s="16"/>
      <c r="E183" s="17">
        <v>150</v>
      </c>
      <c r="F183" s="17">
        <v>0.6</v>
      </c>
      <c r="G183" s="17">
        <v>0.6</v>
      </c>
      <c r="H183" s="17">
        <v>14.75</v>
      </c>
      <c r="I183" s="17">
        <v>70.5</v>
      </c>
      <c r="J183" s="17">
        <v>3.9E-2</v>
      </c>
      <c r="K183" s="17">
        <v>15</v>
      </c>
      <c r="L183" s="17">
        <v>13.86</v>
      </c>
      <c r="M183" s="17">
        <v>0.3</v>
      </c>
      <c r="N183" s="17">
        <v>24</v>
      </c>
      <c r="O183" s="17">
        <v>17</v>
      </c>
      <c r="P183" s="17">
        <v>14</v>
      </c>
      <c r="Q183" s="17">
        <v>1</v>
      </c>
      <c r="R183" s="17">
        <v>847</v>
      </c>
    </row>
    <row r="184" spans="1:18">
      <c r="A184" s="39" t="s">
        <v>21</v>
      </c>
      <c r="B184" s="33"/>
      <c r="C184" s="33"/>
      <c r="D184" s="33"/>
      <c r="E184" s="60"/>
      <c r="F184" s="66">
        <f t="shared" ref="F184:Q184" si="18">SUM(F181:F183)</f>
        <v>26.68</v>
      </c>
      <c r="G184" s="66">
        <f t="shared" si="18"/>
        <v>16.3</v>
      </c>
      <c r="H184" s="66">
        <f t="shared" si="18"/>
        <v>55.95</v>
      </c>
      <c r="I184" s="67">
        <f t="shared" si="18"/>
        <v>476.57</v>
      </c>
      <c r="J184" s="66">
        <f t="shared" si="18"/>
        <v>0.16900000000000001</v>
      </c>
      <c r="K184" s="66">
        <f t="shared" si="18"/>
        <v>21.33</v>
      </c>
      <c r="L184" s="66">
        <f t="shared" si="18"/>
        <v>82.79</v>
      </c>
      <c r="M184" s="66">
        <f t="shared" si="18"/>
        <v>2.1</v>
      </c>
      <c r="N184" s="66">
        <f t="shared" si="18"/>
        <v>440</v>
      </c>
      <c r="O184" s="66">
        <f t="shared" si="18"/>
        <v>305.26</v>
      </c>
      <c r="P184" s="66">
        <f t="shared" si="18"/>
        <v>70.67</v>
      </c>
      <c r="Q184" s="66">
        <f t="shared" si="18"/>
        <v>2.83</v>
      </c>
      <c r="R184" s="68"/>
    </row>
    <row r="185" spans="1:18">
      <c r="A185" s="18"/>
      <c r="B185" s="18"/>
      <c r="C185" s="18"/>
      <c r="D185" s="18"/>
      <c r="E185" s="36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35"/>
    </row>
    <row r="186" spans="1:18">
      <c r="A186" s="113" t="s">
        <v>43</v>
      </c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</row>
    <row r="187" spans="1:18">
      <c r="A187" s="109" t="s">
        <v>1</v>
      </c>
      <c r="B187" s="109"/>
      <c r="C187" s="109"/>
      <c r="D187" s="109"/>
      <c r="E187" s="114" t="s">
        <v>2</v>
      </c>
      <c r="F187" s="109" t="s">
        <v>3</v>
      </c>
      <c r="G187" s="109"/>
      <c r="H187" s="109"/>
      <c r="I187" s="109" t="s">
        <v>7</v>
      </c>
      <c r="J187" s="109" t="s">
        <v>8</v>
      </c>
      <c r="K187" s="109"/>
      <c r="L187" s="109"/>
      <c r="M187" s="109"/>
      <c r="N187" s="109" t="s">
        <v>9</v>
      </c>
      <c r="O187" s="109"/>
      <c r="P187" s="109"/>
      <c r="Q187" s="109"/>
      <c r="R187" s="115" t="s">
        <v>50</v>
      </c>
    </row>
    <row r="188" spans="1:18">
      <c r="A188" s="109"/>
      <c r="B188" s="109"/>
      <c r="C188" s="109"/>
      <c r="D188" s="109"/>
      <c r="E188" s="114"/>
      <c r="F188" s="17" t="s">
        <v>4</v>
      </c>
      <c r="G188" s="17" t="s">
        <v>5</v>
      </c>
      <c r="H188" s="17" t="s">
        <v>6</v>
      </c>
      <c r="I188" s="109"/>
      <c r="J188" s="17" t="s">
        <v>10</v>
      </c>
      <c r="K188" s="17" t="s">
        <v>11</v>
      </c>
      <c r="L188" s="17" t="s">
        <v>55</v>
      </c>
      <c r="M188" s="17" t="s">
        <v>12</v>
      </c>
      <c r="N188" s="17" t="s">
        <v>13</v>
      </c>
      <c r="O188" s="17" t="s">
        <v>14</v>
      </c>
      <c r="P188" s="17" t="s">
        <v>15</v>
      </c>
      <c r="Q188" s="17" t="s">
        <v>16</v>
      </c>
      <c r="R188" s="115"/>
    </row>
    <row r="189" spans="1:18" ht="30">
      <c r="A189" s="69" t="s">
        <v>44</v>
      </c>
      <c r="B189" s="14"/>
      <c r="C189" s="14"/>
      <c r="D189" s="14"/>
      <c r="E189" s="22">
        <v>250</v>
      </c>
      <c r="F189" s="14">
        <v>8.6999999999999993</v>
      </c>
      <c r="G189" s="14">
        <v>21.2</v>
      </c>
      <c r="H189" s="14">
        <v>43</v>
      </c>
      <c r="I189" s="14">
        <v>315</v>
      </c>
      <c r="J189" s="14">
        <v>7.0000000000000007E-2</v>
      </c>
      <c r="K189" s="14">
        <v>0.25</v>
      </c>
      <c r="L189" s="14">
        <v>108.26</v>
      </c>
      <c r="M189" s="14">
        <v>0</v>
      </c>
      <c r="N189" s="14">
        <v>391.41</v>
      </c>
      <c r="O189" s="14">
        <v>114.5</v>
      </c>
      <c r="P189" s="14">
        <v>10.54</v>
      </c>
      <c r="Q189" s="14">
        <v>0.65</v>
      </c>
      <c r="R189" s="17">
        <v>276</v>
      </c>
    </row>
    <row r="190" spans="1:18">
      <c r="A190" s="15" t="s">
        <v>45</v>
      </c>
      <c r="B190" s="18"/>
      <c r="C190" s="18"/>
      <c r="D190" s="18"/>
      <c r="E190" s="19">
        <v>40</v>
      </c>
      <c r="F190" s="20">
        <v>6.3</v>
      </c>
      <c r="G190" s="20">
        <v>5.7</v>
      </c>
      <c r="H190" s="20">
        <v>0.4</v>
      </c>
      <c r="I190" s="20">
        <v>78.3</v>
      </c>
      <c r="J190" s="20">
        <v>6.6000000000000003E-2</v>
      </c>
      <c r="K190" s="20">
        <v>0</v>
      </c>
      <c r="L190" s="20">
        <v>125</v>
      </c>
      <c r="M190" s="20">
        <v>1.03</v>
      </c>
      <c r="N190" s="20">
        <v>50</v>
      </c>
      <c r="O190" s="20">
        <v>126</v>
      </c>
      <c r="P190" s="20">
        <v>10</v>
      </c>
      <c r="Q190" s="20">
        <v>0.6</v>
      </c>
      <c r="R190" s="17">
        <v>424</v>
      </c>
    </row>
    <row r="191" spans="1:18">
      <c r="A191" s="15" t="s">
        <v>31</v>
      </c>
      <c r="B191" s="18"/>
      <c r="C191" s="18"/>
      <c r="D191" s="18"/>
      <c r="E191" s="17" t="s">
        <v>78</v>
      </c>
      <c r="F191" s="17">
        <v>5.99</v>
      </c>
      <c r="G191" s="17">
        <v>2.4</v>
      </c>
      <c r="H191" s="17">
        <v>40</v>
      </c>
      <c r="I191" s="17">
        <v>208</v>
      </c>
      <c r="J191" s="17">
        <v>7.0000000000000007E-2</v>
      </c>
      <c r="K191" s="17">
        <v>0</v>
      </c>
      <c r="L191" s="17">
        <v>0</v>
      </c>
      <c r="M191" s="17">
        <v>0.68</v>
      </c>
      <c r="N191" s="17">
        <v>7.5</v>
      </c>
      <c r="O191" s="17">
        <v>36.82</v>
      </c>
      <c r="P191" s="17">
        <v>12.27</v>
      </c>
      <c r="Q191" s="17">
        <v>1.5</v>
      </c>
      <c r="R191" s="17"/>
    </row>
    <row r="192" spans="1:18">
      <c r="A192" s="15" t="s">
        <v>18</v>
      </c>
      <c r="B192" s="18"/>
      <c r="C192" s="18"/>
      <c r="D192" s="18"/>
      <c r="E192" s="17">
        <v>200</v>
      </c>
      <c r="F192" s="14">
        <v>0</v>
      </c>
      <c r="G192" s="14">
        <v>0</v>
      </c>
      <c r="H192" s="14">
        <v>14</v>
      </c>
      <c r="I192" s="14">
        <v>56</v>
      </c>
      <c r="J192" s="14">
        <v>0</v>
      </c>
      <c r="K192" s="14">
        <v>5.4</v>
      </c>
      <c r="L192" s="14">
        <v>0</v>
      </c>
      <c r="M192" s="14">
        <v>0</v>
      </c>
      <c r="N192" s="14">
        <v>16</v>
      </c>
      <c r="O192" s="14">
        <v>8</v>
      </c>
      <c r="P192" s="14">
        <v>6</v>
      </c>
      <c r="Q192" s="14">
        <v>0.5</v>
      </c>
      <c r="R192" s="17" t="s">
        <v>51</v>
      </c>
    </row>
    <row r="193" spans="1:18">
      <c r="A193" s="39" t="s">
        <v>21</v>
      </c>
      <c r="B193" s="33"/>
      <c r="C193" s="33"/>
      <c r="D193" s="33"/>
      <c r="E193" s="60"/>
      <c r="F193" s="67">
        <f>SUM(F189:F192)</f>
        <v>20.990000000000002</v>
      </c>
      <c r="G193" s="67">
        <f t="shared" ref="G193:Q193" si="19">SUM(G189:G192)</f>
        <v>29.299999999999997</v>
      </c>
      <c r="H193" s="67">
        <f t="shared" si="19"/>
        <v>97.4</v>
      </c>
      <c r="I193" s="67">
        <f t="shared" si="19"/>
        <v>657.3</v>
      </c>
      <c r="J193" s="67">
        <f t="shared" si="19"/>
        <v>0.20600000000000002</v>
      </c>
      <c r="K193" s="67">
        <f t="shared" si="19"/>
        <v>5.65</v>
      </c>
      <c r="L193" s="67">
        <f t="shared" si="19"/>
        <v>233.26</v>
      </c>
      <c r="M193" s="67">
        <f t="shared" si="19"/>
        <v>1.71</v>
      </c>
      <c r="N193" s="67">
        <f t="shared" si="19"/>
        <v>464.91</v>
      </c>
      <c r="O193" s="67">
        <f t="shared" si="19"/>
        <v>285.32</v>
      </c>
      <c r="P193" s="67">
        <f t="shared" si="19"/>
        <v>38.81</v>
      </c>
      <c r="Q193" s="67">
        <f t="shared" si="19"/>
        <v>3.25</v>
      </c>
      <c r="R193" s="68"/>
    </row>
    <row r="194" spans="1:18">
      <c r="A194" s="18"/>
      <c r="B194" s="18"/>
      <c r="C194" s="18"/>
      <c r="D194" s="18"/>
      <c r="E194" s="36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35"/>
    </row>
    <row r="195" spans="1:18">
      <c r="A195" s="113" t="s">
        <v>46</v>
      </c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</row>
    <row r="196" spans="1:18">
      <c r="A196" s="109" t="s">
        <v>1</v>
      </c>
      <c r="B196" s="109"/>
      <c r="C196" s="109"/>
      <c r="D196" s="109"/>
      <c r="E196" s="114" t="s">
        <v>2</v>
      </c>
      <c r="F196" s="109" t="s">
        <v>3</v>
      </c>
      <c r="G196" s="109"/>
      <c r="H196" s="109"/>
      <c r="I196" s="109" t="s">
        <v>7</v>
      </c>
      <c r="J196" s="109" t="s">
        <v>8</v>
      </c>
      <c r="K196" s="109"/>
      <c r="L196" s="109"/>
      <c r="M196" s="109"/>
      <c r="N196" s="109" t="s">
        <v>9</v>
      </c>
      <c r="O196" s="109"/>
      <c r="P196" s="109"/>
      <c r="Q196" s="109"/>
      <c r="R196" s="109" t="s">
        <v>50</v>
      </c>
    </row>
    <row r="197" spans="1:18">
      <c r="A197" s="109"/>
      <c r="B197" s="109"/>
      <c r="C197" s="109"/>
      <c r="D197" s="109"/>
      <c r="E197" s="114"/>
      <c r="F197" s="17" t="s">
        <v>4</v>
      </c>
      <c r="G197" s="17" t="s">
        <v>5</v>
      </c>
      <c r="H197" s="17" t="s">
        <v>6</v>
      </c>
      <c r="I197" s="109"/>
      <c r="J197" s="17" t="s">
        <v>10</v>
      </c>
      <c r="K197" s="17" t="s">
        <v>11</v>
      </c>
      <c r="L197" s="17" t="s">
        <v>55</v>
      </c>
      <c r="M197" s="17" t="s">
        <v>12</v>
      </c>
      <c r="N197" s="17" t="s">
        <v>13</v>
      </c>
      <c r="O197" s="17" t="s">
        <v>14</v>
      </c>
      <c r="P197" s="17" t="s">
        <v>15</v>
      </c>
      <c r="Q197" s="17" t="s">
        <v>16</v>
      </c>
      <c r="R197" s="109"/>
    </row>
    <row r="198" spans="1:18">
      <c r="A198" s="15" t="s">
        <v>48</v>
      </c>
      <c r="B198" s="18"/>
      <c r="C198" s="18"/>
      <c r="D198" s="18"/>
      <c r="E198" s="17">
        <v>100</v>
      </c>
      <c r="F198" s="14">
        <v>0.82</v>
      </c>
      <c r="G198" s="14">
        <v>7.0000000000000007E-2</v>
      </c>
      <c r="H198" s="14">
        <v>12.17</v>
      </c>
      <c r="I198" s="14">
        <v>49.52</v>
      </c>
      <c r="J198" s="14">
        <v>0.05</v>
      </c>
      <c r="K198" s="14">
        <v>4</v>
      </c>
      <c r="L198" s="14">
        <v>713.33</v>
      </c>
      <c r="M198" s="14">
        <v>0</v>
      </c>
      <c r="N198" s="14">
        <v>21.8</v>
      </c>
      <c r="O198" s="14">
        <v>33</v>
      </c>
      <c r="P198" s="14">
        <v>15</v>
      </c>
      <c r="Q198" s="14">
        <v>0.57999999999999996</v>
      </c>
      <c r="R198" s="17">
        <v>92</v>
      </c>
    </row>
    <row r="199" spans="1:18">
      <c r="A199" s="15" t="s">
        <v>29</v>
      </c>
      <c r="B199" s="18"/>
      <c r="C199" s="18"/>
      <c r="D199" s="18"/>
      <c r="E199" s="64" t="s">
        <v>32</v>
      </c>
      <c r="F199" s="20">
        <v>9.5</v>
      </c>
      <c r="G199" s="20">
        <v>10.1</v>
      </c>
      <c r="H199" s="20">
        <v>13.2</v>
      </c>
      <c r="I199" s="20">
        <v>189</v>
      </c>
      <c r="J199" s="20">
        <v>0.06</v>
      </c>
      <c r="K199" s="20">
        <v>2</v>
      </c>
      <c r="L199" s="20">
        <v>14.1</v>
      </c>
      <c r="M199" s="20">
        <v>0</v>
      </c>
      <c r="N199" s="20">
        <v>20.100000000000001</v>
      </c>
      <c r="O199" s="20">
        <v>128.80000000000001</v>
      </c>
      <c r="P199" s="20">
        <v>15</v>
      </c>
      <c r="Q199" s="20">
        <v>0.5</v>
      </c>
      <c r="R199" s="17">
        <v>422</v>
      </c>
    </row>
    <row r="200" spans="1:18">
      <c r="A200" s="46" t="s">
        <v>30</v>
      </c>
      <c r="B200" s="18"/>
      <c r="C200" s="18"/>
      <c r="D200" s="18"/>
      <c r="E200" s="64">
        <v>180</v>
      </c>
      <c r="F200" s="20">
        <v>6.48</v>
      </c>
      <c r="G200" s="20">
        <v>7.0000000000000007E-2</v>
      </c>
      <c r="H200" s="20">
        <v>36</v>
      </c>
      <c r="I200" s="20">
        <v>200</v>
      </c>
      <c r="J200" s="20">
        <v>7.0000000000000007E-2</v>
      </c>
      <c r="K200" s="20">
        <v>0.02</v>
      </c>
      <c r="L200" s="20">
        <v>0</v>
      </c>
      <c r="M200" s="20">
        <v>0.96</v>
      </c>
      <c r="N200" s="20">
        <v>30</v>
      </c>
      <c r="O200" s="20">
        <v>38</v>
      </c>
      <c r="P200" s="20">
        <v>10.8</v>
      </c>
      <c r="Q200" s="20">
        <v>0.6</v>
      </c>
      <c r="R200" s="17">
        <v>469</v>
      </c>
    </row>
    <row r="201" spans="1:18">
      <c r="A201" s="15" t="s">
        <v>31</v>
      </c>
      <c r="B201" s="18"/>
      <c r="C201" s="18"/>
      <c r="D201" s="18"/>
      <c r="E201" s="17" t="s">
        <v>78</v>
      </c>
      <c r="F201" s="17">
        <v>5.99</v>
      </c>
      <c r="G201" s="17">
        <v>2.4</v>
      </c>
      <c r="H201" s="17">
        <v>40</v>
      </c>
      <c r="I201" s="17">
        <v>208</v>
      </c>
      <c r="J201" s="17">
        <v>7.0000000000000007E-2</v>
      </c>
      <c r="K201" s="17">
        <v>0</v>
      </c>
      <c r="L201" s="17">
        <v>0</v>
      </c>
      <c r="M201" s="17">
        <v>0.68</v>
      </c>
      <c r="N201" s="17">
        <v>7.5</v>
      </c>
      <c r="O201" s="17">
        <v>36.82</v>
      </c>
      <c r="P201" s="17">
        <v>12.27</v>
      </c>
      <c r="Q201" s="17">
        <v>1.5</v>
      </c>
      <c r="R201" s="17"/>
    </row>
    <row r="202" spans="1:18">
      <c r="A202" s="15" t="s">
        <v>18</v>
      </c>
      <c r="B202" s="18"/>
      <c r="C202" s="18"/>
      <c r="D202" s="18"/>
      <c r="E202" s="17">
        <v>200</v>
      </c>
      <c r="F202" s="14">
        <v>0</v>
      </c>
      <c r="G202" s="14">
        <v>0</v>
      </c>
      <c r="H202" s="14">
        <v>14</v>
      </c>
      <c r="I202" s="14">
        <v>56</v>
      </c>
      <c r="J202" s="14">
        <v>0</v>
      </c>
      <c r="K202" s="14">
        <v>5.4</v>
      </c>
      <c r="L202" s="14">
        <v>0</v>
      </c>
      <c r="M202" s="14">
        <v>0</v>
      </c>
      <c r="N202" s="14">
        <v>16</v>
      </c>
      <c r="O202" s="14">
        <v>8</v>
      </c>
      <c r="P202" s="14">
        <v>6</v>
      </c>
      <c r="Q202" s="14">
        <v>0.5</v>
      </c>
      <c r="R202" s="17" t="s">
        <v>51</v>
      </c>
    </row>
    <row r="203" spans="1:18">
      <c r="A203" s="39" t="s">
        <v>21</v>
      </c>
      <c r="B203" s="40"/>
      <c r="C203" s="40"/>
      <c r="D203" s="40"/>
      <c r="E203" s="50"/>
      <c r="F203" s="12">
        <f>SUM(F198:F202)</f>
        <v>22.79</v>
      </c>
      <c r="G203" s="12">
        <f t="shared" ref="G203:Q203" si="20">SUM(G198:G202)</f>
        <v>12.64</v>
      </c>
      <c r="H203" s="12">
        <f t="shared" si="20"/>
        <v>115.37</v>
      </c>
      <c r="I203" s="51">
        <f t="shared" si="20"/>
        <v>702.52</v>
      </c>
      <c r="J203" s="12">
        <f t="shared" si="20"/>
        <v>0.25</v>
      </c>
      <c r="K203" s="12">
        <f t="shared" si="20"/>
        <v>11.42</v>
      </c>
      <c r="L203" s="80">
        <f t="shared" si="20"/>
        <v>727.43000000000006</v>
      </c>
      <c r="M203" s="12">
        <f t="shared" si="20"/>
        <v>1.6400000000000001</v>
      </c>
      <c r="N203" s="12">
        <f t="shared" si="20"/>
        <v>95.4</v>
      </c>
      <c r="O203" s="12">
        <f t="shared" si="20"/>
        <v>244.62</v>
      </c>
      <c r="P203" s="12">
        <f t="shared" si="20"/>
        <v>59.069999999999993</v>
      </c>
      <c r="Q203" s="12">
        <f t="shared" si="20"/>
        <v>3.68</v>
      </c>
      <c r="R203" s="52"/>
    </row>
    <row r="204" spans="1:18">
      <c r="A204" s="18"/>
      <c r="B204" s="18"/>
      <c r="C204" s="18"/>
      <c r="D204" s="18"/>
      <c r="E204" s="36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35"/>
    </row>
    <row r="205" spans="1:18" ht="29.25">
      <c r="A205" s="68" t="s">
        <v>49</v>
      </c>
      <c r="B205" s="40"/>
      <c r="C205" s="40"/>
      <c r="D205" s="40"/>
      <c r="E205" s="50"/>
      <c r="F205" s="12">
        <f>(F119+F129+F138+F146+F156+F167+F176+F184+F193+F203)/10</f>
        <v>22.472766666666665</v>
      </c>
      <c r="G205" s="12">
        <f t="shared" ref="G205:Q205" si="21">(G119+G129+G138+G146+G156+G167+G176+G184+G193+G203)/10</f>
        <v>22.860000000000003</v>
      </c>
      <c r="H205" s="12">
        <f t="shared" si="21"/>
        <v>94.790300000000002</v>
      </c>
      <c r="I205" s="12">
        <f>(I119+I129+I138+I146+I156+I167+I176+I184+I193+I203)/10</f>
        <v>678.61</v>
      </c>
      <c r="J205" s="12">
        <f t="shared" si="21"/>
        <v>0.34539999999999998</v>
      </c>
      <c r="K205" s="12">
        <f t="shared" si="21"/>
        <v>14.226999999999999</v>
      </c>
      <c r="L205" s="12">
        <f t="shared" si="21"/>
        <v>212.411</v>
      </c>
      <c r="M205" s="12">
        <f t="shared" si="21"/>
        <v>4.8420000000000005</v>
      </c>
      <c r="N205" s="12">
        <f t="shared" si="21"/>
        <v>274.29000000000002</v>
      </c>
      <c r="O205" s="12">
        <f t="shared" si="21"/>
        <v>299.68860000000001</v>
      </c>
      <c r="P205" s="12">
        <f t="shared" si="21"/>
        <v>74.868399999999994</v>
      </c>
      <c r="Q205" s="12">
        <f t="shared" si="21"/>
        <v>3.7589999999999995</v>
      </c>
      <c r="R205" s="68"/>
    </row>
    <row r="206" spans="1:18">
      <c r="A206" s="81"/>
      <c r="B206" s="33"/>
      <c r="C206" s="33"/>
      <c r="D206" s="33"/>
      <c r="E206" s="34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81"/>
    </row>
    <row r="207" spans="1:18">
      <c r="A207" s="81"/>
      <c r="B207" s="33"/>
      <c r="C207" s="33"/>
      <c r="D207" s="33"/>
      <c r="E207" s="34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81"/>
    </row>
    <row r="208" spans="1:18">
      <c r="A208" s="112" t="s">
        <v>57</v>
      </c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</row>
    <row r="209" spans="1:18">
      <c r="A209" s="112" t="s">
        <v>82</v>
      </c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</row>
    <row r="210" spans="1:18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27"/>
      <c r="Q210" s="27"/>
      <c r="R210" s="32"/>
    </row>
    <row r="211" spans="1:18">
      <c r="A211" s="83" t="s">
        <v>0</v>
      </c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27"/>
      <c r="Q211" s="27"/>
      <c r="R211" s="32"/>
    </row>
    <row r="212" spans="1:18">
      <c r="A212" s="107" t="s">
        <v>1</v>
      </c>
      <c r="B212" s="109" t="s">
        <v>2</v>
      </c>
      <c r="C212" s="27"/>
      <c r="D212" s="27"/>
      <c r="E212" s="109" t="s">
        <v>2</v>
      </c>
      <c r="F212" s="107" t="s">
        <v>3</v>
      </c>
      <c r="G212" s="107"/>
      <c r="H212" s="107"/>
      <c r="I212" s="109" t="s">
        <v>7</v>
      </c>
      <c r="J212" s="107" t="s">
        <v>8</v>
      </c>
      <c r="K212" s="107"/>
      <c r="L212" s="107"/>
      <c r="M212" s="107"/>
      <c r="N212" s="107" t="s">
        <v>9</v>
      </c>
      <c r="O212" s="107"/>
      <c r="P212" s="107"/>
      <c r="Q212" s="107"/>
      <c r="R212" s="109" t="s">
        <v>50</v>
      </c>
    </row>
    <row r="213" spans="1:18">
      <c r="A213" s="107"/>
      <c r="B213" s="109"/>
      <c r="C213" s="27"/>
      <c r="D213" s="27"/>
      <c r="E213" s="109"/>
      <c r="F213" s="19" t="s">
        <v>4</v>
      </c>
      <c r="G213" s="19" t="s">
        <v>5</v>
      </c>
      <c r="H213" s="19" t="s">
        <v>6</v>
      </c>
      <c r="I213" s="109"/>
      <c r="J213" s="19" t="s">
        <v>10</v>
      </c>
      <c r="K213" s="19" t="s">
        <v>11</v>
      </c>
      <c r="L213" s="19" t="s">
        <v>55</v>
      </c>
      <c r="M213" s="19" t="s">
        <v>12</v>
      </c>
      <c r="N213" s="19" t="s">
        <v>13</v>
      </c>
      <c r="O213" s="19" t="s">
        <v>14</v>
      </c>
      <c r="P213" s="19" t="s">
        <v>15</v>
      </c>
      <c r="Q213" s="19" t="s">
        <v>16</v>
      </c>
      <c r="R213" s="109"/>
    </row>
    <row r="214" spans="1:18" ht="15" customHeight="1">
      <c r="A214" s="15" t="s">
        <v>83</v>
      </c>
      <c r="B214" s="17">
        <v>60</v>
      </c>
      <c r="C214" s="27"/>
      <c r="D214" s="27"/>
      <c r="E214" s="17">
        <v>60</v>
      </c>
      <c r="F214" s="20">
        <v>1.4</v>
      </c>
      <c r="G214" s="20">
        <v>4.5999999999999996</v>
      </c>
      <c r="H214" s="20">
        <v>7.8</v>
      </c>
      <c r="I214" s="20">
        <v>78</v>
      </c>
      <c r="J214" s="20">
        <v>2.4E-2</v>
      </c>
      <c r="K214" s="20">
        <v>9.94</v>
      </c>
      <c r="L214" s="20">
        <v>0</v>
      </c>
      <c r="M214" s="20">
        <v>1.92</v>
      </c>
      <c r="N214" s="20">
        <v>25</v>
      </c>
      <c r="O214" s="20">
        <v>16.399999999999999</v>
      </c>
      <c r="P214" s="20">
        <v>9</v>
      </c>
      <c r="Q214" s="20">
        <v>1</v>
      </c>
      <c r="R214" s="17">
        <v>75</v>
      </c>
    </row>
    <row r="215" spans="1:18">
      <c r="A215" s="15" t="s">
        <v>84</v>
      </c>
      <c r="B215" s="17">
        <v>200</v>
      </c>
      <c r="C215" s="27"/>
      <c r="D215" s="27"/>
      <c r="E215" s="17">
        <v>200</v>
      </c>
      <c r="F215" s="14">
        <v>6.1</v>
      </c>
      <c r="G215" s="14">
        <v>0.8</v>
      </c>
      <c r="H215" s="14">
        <v>15.7</v>
      </c>
      <c r="I215" s="14">
        <v>121.6</v>
      </c>
      <c r="J215" s="14">
        <v>0.05</v>
      </c>
      <c r="K215" s="14">
        <v>0.7</v>
      </c>
      <c r="L215" s="14">
        <v>0</v>
      </c>
      <c r="M215" s="25"/>
      <c r="N215" s="14">
        <v>35</v>
      </c>
      <c r="O215" s="14">
        <v>85</v>
      </c>
      <c r="P215" s="14">
        <v>18</v>
      </c>
      <c r="Q215" s="14">
        <v>0.15</v>
      </c>
      <c r="R215" s="17">
        <v>136</v>
      </c>
    </row>
    <row r="216" spans="1:18">
      <c r="A216" s="15" t="s">
        <v>34</v>
      </c>
      <c r="B216" s="17">
        <v>90</v>
      </c>
      <c r="C216" s="27"/>
      <c r="D216" s="27"/>
      <c r="E216" s="17">
        <v>90</v>
      </c>
      <c r="F216" s="14">
        <v>13.72</v>
      </c>
      <c r="G216" s="14">
        <v>12.26</v>
      </c>
      <c r="H216" s="14">
        <v>12.154</v>
      </c>
      <c r="I216" s="14">
        <v>201.7</v>
      </c>
      <c r="J216" s="14">
        <v>0.06</v>
      </c>
      <c r="K216" s="14">
        <v>0.18</v>
      </c>
      <c r="L216" s="14">
        <v>24.8</v>
      </c>
      <c r="M216" s="14">
        <v>1.57</v>
      </c>
      <c r="N216" s="14">
        <v>39.299999999999997</v>
      </c>
      <c r="O216" s="14">
        <v>130</v>
      </c>
      <c r="P216" s="14">
        <v>15</v>
      </c>
      <c r="Q216" s="14">
        <v>0.5</v>
      </c>
      <c r="R216" s="17">
        <v>669</v>
      </c>
    </row>
    <row r="217" spans="1:18">
      <c r="A217" s="15" t="s">
        <v>30</v>
      </c>
      <c r="B217" s="17">
        <v>150</v>
      </c>
      <c r="C217" s="27"/>
      <c r="D217" s="27"/>
      <c r="E217" s="17">
        <v>150</v>
      </c>
      <c r="F217" s="14">
        <v>5.4</v>
      </c>
      <c r="G217" s="14">
        <v>0.06</v>
      </c>
      <c r="H217" s="14">
        <v>30</v>
      </c>
      <c r="I217" s="14">
        <v>147</v>
      </c>
      <c r="J217" s="14">
        <v>0.06</v>
      </c>
      <c r="K217" s="14">
        <v>0.02</v>
      </c>
      <c r="L217" s="14"/>
      <c r="M217" s="14">
        <v>0.8</v>
      </c>
      <c r="N217" s="14">
        <v>25</v>
      </c>
      <c r="O217" s="14">
        <v>36</v>
      </c>
      <c r="P217" s="14">
        <v>9</v>
      </c>
      <c r="Q217" s="14">
        <v>0.5</v>
      </c>
      <c r="R217" s="17">
        <v>469</v>
      </c>
    </row>
    <row r="218" spans="1:18">
      <c r="A218" s="15" t="s">
        <v>42</v>
      </c>
      <c r="B218" s="17">
        <v>200</v>
      </c>
      <c r="C218" s="27"/>
      <c r="D218" s="27"/>
      <c r="E218" s="17">
        <v>200</v>
      </c>
      <c r="F218" s="17">
        <v>0.2</v>
      </c>
      <c r="G218" s="17">
        <v>0.2</v>
      </c>
      <c r="H218" s="17">
        <v>27.2</v>
      </c>
      <c r="I218" s="17">
        <v>110</v>
      </c>
      <c r="J218" s="17">
        <v>0.02</v>
      </c>
      <c r="K218" s="17">
        <v>12.9</v>
      </c>
      <c r="L218" s="17">
        <v>20</v>
      </c>
      <c r="M218" s="17" t="s">
        <v>19</v>
      </c>
      <c r="N218" s="17">
        <v>12</v>
      </c>
      <c r="O218" s="17">
        <v>4</v>
      </c>
      <c r="P218" s="17">
        <v>4</v>
      </c>
      <c r="Q218" s="17">
        <v>0.5</v>
      </c>
      <c r="R218" s="17">
        <v>588</v>
      </c>
    </row>
    <row r="219" spans="1:18">
      <c r="A219" s="15" t="s">
        <v>85</v>
      </c>
      <c r="B219" s="17">
        <v>50</v>
      </c>
      <c r="C219" s="27"/>
      <c r="D219" s="27"/>
      <c r="E219" s="17">
        <v>50</v>
      </c>
      <c r="F219" s="14">
        <v>3.75</v>
      </c>
      <c r="G219" s="14">
        <v>1.5</v>
      </c>
      <c r="H219" s="14">
        <v>25</v>
      </c>
      <c r="I219" s="14">
        <v>130</v>
      </c>
      <c r="J219" s="14">
        <v>0.09</v>
      </c>
      <c r="K219" s="14" t="s">
        <v>86</v>
      </c>
      <c r="L219" s="14" t="s">
        <v>86</v>
      </c>
      <c r="M219" s="14">
        <v>1.5</v>
      </c>
      <c r="N219" s="14">
        <v>21.25</v>
      </c>
      <c r="O219" s="14">
        <v>50</v>
      </c>
      <c r="P219" s="14">
        <v>9</v>
      </c>
      <c r="Q219" s="14">
        <v>0.65</v>
      </c>
      <c r="R219" s="84"/>
    </row>
    <row r="220" spans="1:18">
      <c r="A220" s="15" t="s">
        <v>87</v>
      </c>
      <c r="B220" s="17">
        <v>25</v>
      </c>
      <c r="C220" s="27"/>
      <c r="D220" s="27"/>
      <c r="E220" s="17">
        <v>25</v>
      </c>
      <c r="F220" s="14">
        <v>1.87</v>
      </c>
      <c r="G220" s="14">
        <v>0.75</v>
      </c>
      <c r="H220" s="14">
        <v>12.5</v>
      </c>
      <c r="I220" s="14">
        <v>65</v>
      </c>
      <c r="J220" s="14">
        <v>0.06</v>
      </c>
      <c r="K220" s="14" t="s">
        <v>86</v>
      </c>
      <c r="L220" s="14" t="s">
        <v>86</v>
      </c>
      <c r="M220" s="14">
        <v>0.75</v>
      </c>
      <c r="N220" s="14">
        <v>10.6</v>
      </c>
      <c r="O220" s="14">
        <v>25</v>
      </c>
      <c r="P220" s="14">
        <v>7</v>
      </c>
      <c r="Q220" s="14">
        <v>0.4</v>
      </c>
      <c r="R220" s="85"/>
    </row>
    <row r="221" spans="1:18">
      <c r="A221" s="39" t="s">
        <v>21</v>
      </c>
      <c r="B221" s="86"/>
      <c r="C221" s="27"/>
      <c r="D221" s="27"/>
      <c r="E221" s="86"/>
      <c r="F221" s="21">
        <f>SUM(F214:F220)</f>
        <v>32.44</v>
      </c>
      <c r="G221" s="21">
        <f t="shared" ref="G221:Q221" si="22">SUM(G214:G220)</f>
        <v>20.169999999999998</v>
      </c>
      <c r="H221" s="21">
        <f t="shared" si="22"/>
        <v>130.35399999999998</v>
      </c>
      <c r="I221" s="87">
        <f t="shared" si="22"/>
        <v>853.3</v>
      </c>
      <c r="J221" s="21">
        <f t="shared" si="22"/>
        <v>0.36399999999999999</v>
      </c>
      <c r="K221" s="21">
        <f t="shared" si="22"/>
        <v>23.74</v>
      </c>
      <c r="L221" s="21">
        <f t="shared" si="22"/>
        <v>44.8</v>
      </c>
      <c r="M221" s="21">
        <f t="shared" si="22"/>
        <v>6.54</v>
      </c>
      <c r="N221" s="21">
        <f t="shared" si="22"/>
        <v>168.15</v>
      </c>
      <c r="O221" s="21">
        <f t="shared" si="22"/>
        <v>346.4</v>
      </c>
      <c r="P221" s="21">
        <f t="shared" si="22"/>
        <v>71</v>
      </c>
      <c r="Q221" s="21">
        <f t="shared" si="22"/>
        <v>3.6999999999999997</v>
      </c>
      <c r="R221" s="85"/>
    </row>
    <row r="222" spans="1:18">
      <c r="A222" s="27"/>
      <c r="B222" s="27"/>
      <c r="C222" s="27"/>
      <c r="D222" s="27"/>
      <c r="E222" s="31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32"/>
    </row>
    <row r="223" spans="1:18">
      <c r="A223" s="105" t="s">
        <v>22</v>
      </c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</row>
    <row r="224" spans="1:18">
      <c r="A224" s="107" t="s">
        <v>1</v>
      </c>
      <c r="B224" s="27"/>
      <c r="C224" s="27"/>
      <c r="D224" s="27"/>
      <c r="E224" s="109" t="s">
        <v>2</v>
      </c>
      <c r="F224" s="107" t="s">
        <v>3</v>
      </c>
      <c r="G224" s="107"/>
      <c r="H224" s="107"/>
      <c r="I224" s="109" t="s">
        <v>7</v>
      </c>
      <c r="J224" s="107" t="s">
        <v>8</v>
      </c>
      <c r="K224" s="107"/>
      <c r="L224" s="107"/>
      <c r="M224" s="107"/>
      <c r="N224" s="107" t="s">
        <v>9</v>
      </c>
      <c r="O224" s="107"/>
      <c r="P224" s="107"/>
      <c r="Q224" s="107"/>
      <c r="R224" s="109" t="s">
        <v>50</v>
      </c>
    </row>
    <row r="225" spans="1:18">
      <c r="A225" s="107"/>
      <c r="B225" s="27"/>
      <c r="C225" s="27"/>
      <c r="D225" s="27"/>
      <c r="E225" s="109"/>
      <c r="F225" s="19" t="s">
        <v>4</v>
      </c>
      <c r="G225" s="19" t="s">
        <v>5</v>
      </c>
      <c r="H225" s="19" t="s">
        <v>6</v>
      </c>
      <c r="I225" s="109"/>
      <c r="J225" s="19" t="s">
        <v>10</v>
      </c>
      <c r="K225" s="19" t="s">
        <v>11</v>
      </c>
      <c r="L225" s="19" t="s">
        <v>55</v>
      </c>
      <c r="M225" s="19" t="s">
        <v>12</v>
      </c>
      <c r="N225" s="19" t="s">
        <v>13</v>
      </c>
      <c r="O225" s="19" t="s">
        <v>14</v>
      </c>
      <c r="P225" s="19" t="s">
        <v>15</v>
      </c>
      <c r="Q225" s="19" t="s">
        <v>16</v>
      </c>
      <c r="R225" s="109"/>
    </row>
    <row r="226" spans="1:18" ht="15" customHeight="1">
      <c r="A226" s="15" t="s">
        <v>88</v>
      </c>
      <c r="B226" s="27"/>
      <c r="C226" s="27"/>
      <c r="D226" s="27"/>
      <c r="E226" s="17">
        <v>60</v>
      </c>
      <c r="F226" s="14">
        <v>1.4</v>
      </c>
      <c r="G226" s="14">
        <v>1.3</v>
      </c>
      <c r="H226" s="14">
        <v>5.6</v>
      </c>
      <c r="I226" s="14">
        <v>81.7</v>
      </c>
      <c r="J226" s="14">
        <v>5.5E-2</v>
      </c>
      <c r="K226" s="14">
        <v>13.66</v>
      </c>
      <c r="L226" s="14">
        <v>2.2400000000000002</v>
      </c>
      <c r="M226" s="25"/>
      <c r="N226" s="14">
        <v>24.8</v>
      </c>
      <c r="O226" s="25"/>
      <c r="P226" s="14">
        <v>10.199999999999999</v>
      </c>
      <c r="Q226" s="14">
        <v>0.3</v>
      </c>
      <c r="R226" s="17">
        <v>570</v>
      </c>
    </row>
    <row r="227" spans="1:18" ht="30">
      <c r="A227" s="15" t="s">
        <v>89</v>
      </c>
      <c r="B227" s="27"/>
      <c r="C227" s="27"/>
      <c r="D227" s="27"/>
      <c r="E227" s="17">
        <v>200</v>
      </c>
      <c r="F227" s="14">
        <v>2.8</v>
      </c>
      <c r="G227" s="14">
        <v>0.8</v>
      </c>
      <c r="H227" s="14">
        <v>26.5</v>
      </c>
      <c r="I227" s="14">
        <v>97.4</v>
      </c>
      <c r="J227" s="14">
        <v>0.1</v>
      </c>
      <c r="K227" s="14">
        <v>0.7</v>
      </c>
      <c r="L227" s="14">
        <v>0</v>
      </c>
      <c r="M227" s="25"/>
      <c r="N227" s="14">
        <v>34.1</v>
      </c>
      <c r="O227" s="14">
        <v>86</v>
      </c>
      <c r="P227" s="14">
        <v>15</v>
      </c>
      <c r="Q227" s="14">
        <v>0.15</v>
      </c>
      <c r="R227" s="17">
        <v>139</v>
      </c>
    </row>
    <row r="228" spans="1:18">
      <c r="A228" s="15" t="s">
        <v>90</v>
      </c>
      <c r="B228" s="27"/>
      <c r="C228" s="27"/>
      <c r="D228" s="27"/>
      <c r="E228" s="17">
        <v>90</v>
      </c>
      <c r="F228" s="14">
        <v>11.34</v>
      </c>
      <c r="G228" s="14">
        <v>5.31</v>
      </c>
      <c r="H228" s="14">
        <v>13.5</v>
      </c>
      <c r="I228" s="14">
        <v>147.9</v>
      </c>
      <c r="J228" s="14">
        <v>8.1000000000000003E-2</v>
      </c>
      <c r="K228" s="14">
        <v>0.36</v>
      </c>
      <c r="L228" s="14">
        <v>18.5</v>
      </c>
      <c r="M228" s="14">
        <v>2.4300000000000002</v>
      </c>
      <c r="N228" s="14">
        <v>57.6</v>
      </c>
      <c r="O228" s="14">
        <v>137</v>
      </c>
      <c r="P228" s="14">
        <v>20.8</v>
      </c>
      <c r="Q228" s="14">
        <v>1.08</v>
      </c>
      <c r="R228" s="17">
        <v>324</v>
      </c>
    </row>
    <row r="229" spans="1:18">
      <c r="A229" s="15" t="s">
        <v>91</v>
      </c>
      <c r="B229" s="27"/>
      <c r="C229" s="27"/>
      <c r="D229" s="27"/>
      <c r="E229" s="17">
        <v>150</v>
      </c>
      <c r="F229" s="14">
        <v>3.2</v>
      </c>
      <c r="G229" s="14">
        <v>1.2</v>
      </c>
      <c r="H229" s="14">
        <v>22.1</v>
      </c>
      <c r="I229" s="14">
        <v>112</v>
      </c>
      <c r="J229" s="14">
        <v>0.15</v>
      </c>
      <c r="K229" s="14" t="s">
        <v>35</v>
      </c>
      <c r="L229" s="14">
        <v>24.8</v>
      </c>
      <c r="M229" s="14">
        <v>0.2</v>
      </c>
      <c r="N229" s="14">
        <v>52.7</v>
      </c>
      <c r="O229" s="14">
        <v>84</v>
      </c>
      <c r="P229" s="14">
        <v>30</v>
      </c>
      <c r="Q229" s="14">
        <v>1</v>
      </c>
      <c r="R229" s="17">
        <v>472</v>
      </c>
    </row>
    <row r="230" spans="1:18">
      <c r="A230" s="15" t="s">
        <v>92</v>
      </c>
      <c r="B230" s="27"/>
      <c r="C230" s="27"/>
      <c r="D230" s="27"/>
      <c r="E230" s="17">
        <v>200</v>
      </c>
      <c r="F230" s="14" t="s">
        <v>19</v>
      </c>
      <c r="G230" s="14">
        <v>0</v>
      </c>
      <c r="H230" s="14">
        <v>14</v>
      </c>
      <c r="I230" s="14">
        <v>56</v>
      </c>
      <c r="J230" s="14">
        <v>0</v>
      </c>
      <c r="K230" s="14">
        <v>0</v>
      </c>
      <c r="L230" s="22">
        <v>0</v>
      </c>
      <c r="M230" s="14">
        <v>0</v>
      </c>
      <c r="N230" s="14">
        <v>12</v>
      </c>
      <c r="O230" s="14">
        <v>8</v>
      </c>
      <c r="P230" s="14">
        <v>6</v>
      </c>
      <c r="Q230" s="14">
        <v>0.5</v>
      </c>
      <c r="R230" s="17">
        <v>627.62800000000004</v>
      </c>
    </row>
    <row r="231" spans="1:18">
      <c r="A231" s="15" t="s">
        <v>85</v>
      </c>
      <c r="B231" s="27"/>
      <c r="C231" s="27"/>
      <c r="D231" s="27"/>
      <c r="E231" s="17">
        <v>50</v>
      </c>
      <c r="F231" s="14">
        <v>3.75</v>
      </c>
      <c r="G231" s="14">
        <v>1.5</v>
      </c>
      <c r="H231" s="14">
        <v>25</v>
      </c>
      <c r="I231" s="14">
        <v>130</v>
      </c>
      <c r="J231" s="14">
        <v>0.09</v>
      </c>
      <c r="K231" s="14" t="s">
        <v>86</v>
      </c>
      <c r="L231" s="14" t="s">
        <v>86</v>
      </c>
      <c r="M231" s="14">
        <v>1.5</v>
      </c>
      <c r="N231" s="14">
        <v>21.25</v>
      </c>
      <c r="O231" s="14">
        <v>50</v>
      </c>
      <c r="P231" s="14">
        <v>9</v>
      </c>
      <c r="Q231" s="14">
        <v>0.65</v>
      </c>
      <c r="R231" s="84"/>
    </row>
    <row r="232" spans="1:18">
      <c r="A232" s="15" t="s">
        <v>87</v>
      </c>
      <c r="B232" s="27"/>
      <c r="C232" s="27"/>
      <c r="D232" s="27"/>
      <c r="E232" s="17">
        <v>25</v>
      </c>
      <c r="F232" s="14">
        <v>1.87</v>
      </c>
      <c r="G232" s="14">
        <v>0.75</v>
      </c>
      <c r="H232" s="14">
        <v>12.5</v>
      </c>
      <c r="I232" s="14">
        <v>65</v>
      </c>
      <c r="J232" s="14">
        <v>0.06</v>
      </c>
      <c r="K232" s="14" t="s">
        <v>86</v>
      </c>
      <c r="L232" s="14" t="s">
        <v>86</v>
      </c>
      <c r="M232" s="14">
        <v>0.75</v>
      </c>
      <c r="N232" s="14">
        <v>10.6</v>
      </c>
      <c r="O232" s="14">
        <v>25</v>
      </c>
      <c r="P232" s="14">
        <v>7</v>
      </c>
      <c r="Q232" s="14">
        <v>0.4</v>
      </c>
      <c r="R232" s="85"/>
    </row>
    <row r="233" spans="1:18">
      <c r="A233" s="39" t="s">
        <v>21</v>
      </c>
      <c r="B233" s="27"/>
      <c r="C233" s="27"/>
      <c r="D233" s="27"/>
      <c r="E233" s="86"/>
      <c r="F233" s="21">
        <f>SUM(F226:F232)</f>
        <v>24.36</v>
      </c>
      <c r="G233" s="21">
        <f t="shared" ref="G233:Q233" si="23">SUM(G226:G232)</f>
        <v>10.86</v>
      </c>
      <c r="H233" s="21">
        <f t="shared" si="23"/>
        <v>119.2</v>
      </c>
      <c r="I233" s="87">
        <f t="shared" si="23"/>
        <v>690</v>
      </c>
      <c r="J233" s="21">
        <f t="shared" si="23"/>
        <v>0.53600000000000003</v>
      </c>
      <c r="K233" s="21">
        <f t="shared" si="23"/>
        <v>14.719999999999999</v>
      </c>
      <c r="L233" s="21">
        <f t="shared" si="23"/>
        <v>45.540000000000006</v>
      </c>
      <c r="M233" s="21">
        <f t="shared" si="23"/>
        <v>4.8800000000000008</v>
      </c>
      <c r="N233" s="21">
        <f t="shared" si="23"/>
        <v>213.04999999999998</v>
      </c>
      <c r="O233" s="21">
        <f t="shared" si="23"/>
        <v>390</v>
      </c>
      <c r="P233" s="21">
        <f t="shared" si="23"/>
        <v>98</v>
      </c>
      <c r="Q233" s="21">
        <f t="shared" si="23"/>
        <v>4.08</v>
      </c>
      <c r="R233" s="86"/>
    </row>
    <row r="234" spans="1:18">
      <c r="A234" s="27"/>
      <c r="B234" s="27"/>
      <c r="C234" s="27"/>
      <c r="D234" s="27"/>
      <c r="E234" s="31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32"/>
    </row>
    <row r="235" spans="1:18">
      <c r="A235" s="105" t="s">
        <v>93</v>
      </c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</row>
    <row r="236" spans="1:18" ht="15" customHeight="1">
      <c r="A236" s="107" t="s">
        <v>1</v>
      </c>
      <c r="B236" s="27"/>
      <c r="C236" s="27"/>
      <c r="D236" s="27"/>
      <c r="E236" s="109" t="s">
        <v>2</v>
      </c>
      <c r="F236" s="107" t="s">
        <v>3</v>
      </c>
      <c r="G236" s="107"/>
      <c r="H236" s="107"/>
      <c r="I236" s="109" t="s">
        <v>7</v>
      </c>
      <c r="J236" s="107" t="s">
        <v>8</v>
      </c>
      <c r="K236" s="107"/>
      <c r="L236" s="107"/>
      <c r="M236" s="107"/>
      <c r="N236" s="107" t="s">
        <v>9</v>
      </c>
      <c r="O236" s="107"/>
      <c r="P236" s="107"/>
      <c r="Q236" s="107"/>
      <c r="R236" s="109" t="s">
        <v>50</v>
      </c>
    </row>
    <row r="237" spans="1:18">
      <c r="A237" s="107"/>
      <c r="B237" s="27"/>
      <c r="C237" s="27"/>
      <c r="D237" s="27"/>
      <c r="E237" s="109"/>
      <c r="F237" s="19" t="s">
        <v>4</v>
      </c>
      <c r="G237" s="19" t="s">
        <v>5</v>
      </c>
      <c r="H237" s="19" t="s">
        <v>6</v>
      </c>
      <c r="I237" s="109"/>
      <c r="J237" s="19" t="s">
        <v>10</v>
      </c>
      <c r="K237" s="19" t="s">
        <v>11</v>
      </c>
      <c r="L237" s="19" t="s">
        <v>55</v>
      </c>
      <c r="M237" s="19" t="s">
        <v>12</v>
      </c>
      <c r="N237" s="19" t="s">
        <v>13</v>
      </c>
      <c r="O237" s="19" t="s">
        <v>14</v>
      </c>
      <c r="P237" s="19" t="s">
        <v>15</v>
      </c>
      <c r="Q237" s="19" t="s">
        <v>16</v>
      </c>
      <c r="R237" s="109"/>
    </row>
    <row r="238" spans="1:18" ht="15" customHeight="1">
      <c r="A238" s="15" t="s">
        <v>40</v>
      </c>
      <c r="B238" s="27"/>
      <c r="C238" s="27"/>
      <c r="D238" s="27"/>
      <c r="E238" s="17">
        <v>60</v>
      </c>
      <c r="F238" s="14">
        <v>0.12</v>
      </c>
      <c r="G238" s="14">
        <v>8</v>
      </c>
      <c r="H238" s="14">
        <v>3.2</v>
      </c>
      <c r="I238" s="14">
        <v>88.8</v>
      </c>
      <c r="J238" s="14">
        <v>1.7999999999999999E-2</v>
      </c>
      <c r="K238" s="14">
        <v>4.2</v>
      </c>
      <c r="L238" s="14">
        <v>92</v>
      </c>
      <c r="M238" s="14">
        <v>3</v>
      </c>
      <c r="N238" s="14">
        <v>25.8</v>
      </c>
      <c r="O238" s="14">
        <v>18.600000000000001</v>
      </c>
      <c r="P238" s="14">
        <v>9</v>
      </c>
      <c r="Q238" s="14">
        <v>0.42</v>
      </c>
      <c r="R238" s="17">
        <v>74</v>
      </c>
    </row>
    <row r="239" spans="1:18">
      <c r="A239" s="15" t="s">
        <v>94</v>
      </c>
      <c r="B239" s="27"/>
      <c r="C239" s="27"/>
      <c r="D239" s="27"/>
      <c r="E239" s="17">
        <v>200</v>
      </c>
      <c r="F239" s="17">
        <v>2</v>
      </c>
      <c r="G239" s="17">
        <v>2.2400000000000002</v>
      </c>
      <c r="H239" s="17">
        <v>10.88</v>
      </c>
      <c r="I239" s="17">
        <v>72</v>
      </c>
      <c r="J239" s="17">
        <v>0.04</v>
      </c>
      <c r="K239" s="17">
        <v>8.64</v>
      </c>
      <c r="L239" s="17">
        <v>140</v>
      </c>
      <c r="M239" s="17">
        <v>0.64</v>
      </c>
      <c r="N239" s="17">
        <v>46.4</v>
      </c>
      <c r="O239" s="17">
        <v>90</v>
      </c>
      <c r="P239" s="17">
        <v>15</v>
      </c>
      <c r="Q239" s="17">
        <v>0.3</v>
      </c>
      <c r="R239" s="17">
        <v>110</v>
      </c>
    </row>
    <row r="240" spans="1:18">
      <c r="A240" s="15" t="s">
        <v>95</v>
      </c>
      <c r="B240" s="27"/>
      <c r="C240" s="27"/>
      <c r="D240" s="27"/>
      <c r="E240" s="17">
        <v>90</v>
      </c>
      <c r="F240" s="17">
        <v>10.35</v>
      </c>
      <c r="G240" s="17">
        <v>15.79</v>
      </c>
      <c r="H240" s="17">
        <v>3.06</v>
      </c>
      <c r="I240" s="17">
        <v>143.1</v>
      </c>
      <c r="J240" s="17">
        <v>3.2000000000000001E-2</v>
      </c>
      <c r="K240" s="17">
        <v>0.72</v>
      </c>
      <c r="L240" s="14">
        <v>0</v>
      </c>
      <c r="M240" s="17"/>
      <c r="N240" s="17">
        <v>39.200000000000003</v>
      </c>
      <c r="O240" s="17">
        <v>82</v>
      </c>
      <c r="P240" s="17">
        <v>10.4</v>
      </c>
      <c r="Q240" s="17">
        <v>0.42</v>
      </c>
      <c r="R240" s="17">
        <v>439</v>
      </c>
    </row>
    <row r="241" spans="1:18">
      <c r="A241" s="88" t="s">
        <v>41</v>
      </c>
      <c r="B241" s="27"/>
      <c r="C241" s="27"/>
      <c r="D241" s="27"/>
      <c r="E241" s="17">
        <v>150</v>
      </c>
      <c r="F241" s="17">
        <v>3.6</v>
      </c>
      <c r="G241" s="17">
        <v>5.2</v>
      </c>
      <c r="H241" s="17">
        <v>37.6</v>
      </c>
      <c r="I241" s="17">
        <v>214</v>
      </c>
      <c r="J241" s="17">
        <v>0.03</v>
      </c>
      <c r="K241" s="23"/>
      <c r="L241" s="23"/>
      <c r="M241" s="17" t="s">
        <v>96</v>
      </c>
      <c r="N241" s="17">
        <v>15</v>
      </c>
      <c r="O241" s="17">
        <v>77</v>
      </c>
      <c r="P241" s="17">
        <v>27</v>
      </c>
      <c r="Q241" s="17">
        <v>0.6</v>
      </c>
      <c r="R241" s="17">
        <v>465</v>
      </c>
    </row>
    <row r="242" spans="1:18">
      <c r="A242" s="89" t="s">
        <v>97</v>
      </c>
      <c r="B242" s="27"/>
      <c r="C242" s="27"/>
      <c r="D242" s="27"/>
      <c r="E242" s="17">
        <v>200</v>
      </c>
      <c r="F242" s="14" t="s">
        <v>19</v>
      </c>
      <c r="G242" s="14">
        <v>0</v>
      </c>
      <c r="H242" s="14">
        <v>14</v>
      </c>
      <c r="I242" s="14">
        <v>56</v>
      </c>
      <c r="J242" s="14">
        <v>0</v>
      </c>
      <c r="K242" s="14">
        <v>5.4</v>
      </c>
      <c r="L242" s="22">
        <v>0</v>
      </c>
      <c r="M242" s="14">
        <v>0</v>
      </c>
      <c r="N242" s="14">
        <v>12</v>
      </c>
      <c r="O242" s="14">
        <v>8</v>
      </c>
      <c r="P242" s="14">
        <v>6</v>
      </c>
      <c r="Q242" s="14">
        <v>0.5</v>
      </c>
      <c r="R242" s="17">
        <v>627.62800000000004</v>
      </c>
    </row>
    <row r="243" spans="1:18">
      <c r="A243" s="89" t="s">
        <v>85</v>
      </c>
      <c r="B243" s="27"/>
      <c r="C243" s="27"/>
      <c r="D243" s="27"/>
      <c r="E243" s="17">
        <v>50</v>
      </c>
      <c r="F243" s="14">
        <v>3.75</v>
      </c>
      <c r="G243" s="14">
        <v>1.5</v>
      </c>
      <c r="H243" s="14">
        <v>25</v>
      </c>
      <c r="I243" s="14">
        <v>130</v>
      </c>
      <c r="J243" s="14">
        <v>0.09</v>
      </c>
      <c r="K243" s="14" t="s">
        <v>86</v>
      </c>
      <c r="L243" s="14" t="s">
        <v>86</v>
      </c>
      <c r="M243" s="14">
        <v>1.5</v>
      </c>
      <c r="N243" s="14">
        <v>21.25</v>
      </c>
      <c r="O243" s="14">
        <v>50</v>
      </c>
      <c r="P243" s="14">
        <v>9</v>
      </c>
      <c r="Q243" s="14">
        <v>0.65</v>
      </c>
      <c r="R243" s="84"/>
    </row>
    <row r="244" spans="1:18">
      <c r="A244" s="89" t="s">
        <v>87</v>
      </c>
      <c r="B244" s="27"/>
      <c r="C244" s="27"/>
      <c r="D244" s="27"/>
      <c r="E244" s="17">
        <v>25</v>
      </c>
      <c r="F244" s="14">
        <v>1.87</v>
      </c>
      <c r="G244" s="14">
        <v>0.75</v>
      </c>
      <c r="H244" s="14">
        <v>12.5</v>
      </c>
      <c r="I244" s="14">
        <v>65</v>
      </c>
      <c r="J244" s="14">
        <v>0.06</v>
      </c>
      <c r="K244" s="14" t="s">
        <v>86</v>
      </c>
      <c r="L244" s="14" t="s">
        <v>86</v>
      </c>
      <c r="M244" s="14">
        <v>0.75</v>
      </c>
      <c r="N244" s="14">
        <v>10.6</v>
      </c>
      <c r="O244" s="14">
        <v>25</v>
      </c>
      <c r="P244" s="14">
        <v>7</v>
      </c>
      <c r="Q244" s="14">
        <v>0.4</v>
      </c>
      <c r="R244" s="85"/>
    </row>
    <row r="245" spans="1:18">
      <c r="A245" s="90" t="s">
        <v>21</v>
      </c>
      <c r="B245" s="27"/>
      <c r="C245" s="27"/>
      <c r="D245" s="27"/>
      <c r="E245" s="24"/>
      <c r="F245" s="24">
        <f>SUM(F238:F244)</f>
        <v>21.69</v>
      </c>
      <c r="G245" s="24">
        <f t="shared" ref="G245:Q245" si="24">SUM(G238:G244)</f>
        <v>33.480000000000004</v>
      </c>
      <c r="H245" s="24">
        <f t="shared" si="24"/>
        <v>106.24000000000001</v>
      </c>
      <c r="I245" s="24">
        <f t="shared" si="24"/>
        <v>768.9</v>
      </c>
      <c r="J245" s="24">
        <f t="shared" si="24"/>
        <v>0.27</v>
      </c>
      <c r="K245" s="24">
        <f t="shared" si="24"/>
        <v>18.96</v>
      </c>
      <c r="L245" s="24">
        <f t="shared" si="24"/>
        <v>232</v>
      </c>
      <c r="M245" s="24">
        <f t="shared" si="24"/>
        <v>5.8900000000000006</v>
      </c>
      <c r="N245" s="24">
        <f t="shared" si="24"/>
        <v>170.25</v>
      </c>
      <c r="O245" s="24">
        <f t="shared" si="24"/>
        <v>350.6</v>
      </c>
      <c r="P245" s="24">
        <f t="shared" si="24"/>
        <v>83.4</v>
      </c>
      <c r="Q245" s="24">
        <f t="shared" si="24"/>
        <v>3.2899999999999996</v>
      </c>
      <c r="R245" s="91"/>
    </row>
    <row r="246" spans="1:18">
      <c r="A246" s="27"/>
      <c r="B246" s="27"/>
      <c r="C246" s="27"/>
      <c r="D246" s="27"/>
      <c r="E246" s="31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32"/>
    </row>
    <row r="247" spans="1:18">
      <c r="A247" s="105" t="s">
        <v>28</v>
      </c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</row>
    <row r="248" spans="1:18" ht="15" customHeight="1">
      <c r="A248" s="107" t="s">
        <v>1</v>
      </c>
      <c r="B248" s="27"/>
      <c r="C248" s="27"/>
      <c r="D248" s="27"/>
      <c r="E248" s="109" t="s">
        <v>2</v>
      </c>
      <c r="F248" s="107" t="s">
        <v>3</v>
      </c>
      <c r="G248" s="107"/>
      <c r="H248" s="107"/>
      <c r="I248" s="109" t="s">
        <v>7</v>
      </c>
      <c r="J248" s="107" t="s">
        <v>8</v>
      </c>
      <c r="K248" s="107"/>
      <c r="L248" s="107"/>
      <c r="M248" s="107"/>
      <c r="N248" s="107" t="s">
        <v>9</v>
      </c>
      <c r="O248" s="107"/>
      <c r="P248" s="107"/>
      <c r="Q248" s="107"/>
      <c r="R248" s="109" t="s">
        <v>50</v>
      </c>
    </row>
    <row r="249" spans="1:18" ht="15" customHeight="1">
      <c r="A249" s="107"/>
      <c r="B249" s="27"/>
      <c r="C249" s="27"/>
      <c r="D249" s="27"/>
      <c r="E249" s="109"/>
      <c r="F249" s="19" t="s">
        <v>4</v>
      </c>
      <c r="G249" s="19" t="s">
        <v>5</v>
      </c>
      <c r="H249" s="19" t="s">
        <v>6</v>
      </c>
      <c r="I249" s="109"/>
      <c r="J249" s="19" t="s">
        <v>10</v>
      </c>
      <c r="K249" s="19" t="s">
        <v>11</v>
      </c>
      <c r="L249" s="19" t="s">
        <v>55</v>
      </c>
      <c r="M249" s="19" t="s">
        <v>12</v>
      </c>
      <c r="N249" s="19" t="s">
        <v>13</v>
      </c>
      <c r="O249" s="19" t="s">
        <v>14</v>
      </c>
      <c r="P249" s="19" t="s">
        <v>15</v>
      </c>
      <c r="Q249" s="19" t="s">
        <v>16</v>
      </c>
      <c r="R249" s="109"/>
    </row>
    <row r="250" spans="1:18">
      <c r="A250" s="15" t="s">
        <v>98</v>
      </c>
      <c r="B250" s="27"/>
      <c r="C250" s="27"/>
      <c r="D250" s="27"/>
      <c r="E250" s="17">
        <v>60</v>
      </c>
      <c r="F250" s="14">
        <v>0.84</v>
      </c>
      <c r="G250" s="14">
        <v>1.56</v>
      </c>
      <c r="H250" s="14">
        <v>4.8600000000000003</v>
      </c>
      <c r="I250" s="14">
        <v>34.799999999999997</v>
      </c>
      <c r="J250" s="14">
        <v>2.4E-2</v>
      </c>
      <c r="K250" s="14">
        <v>11.12</v>
      </c>
      <c r="L250" s="14">
        <v>10</v>
      </c>
      <c r="M250" s="14"/>
      <c r="N250" s="14">
        <v>22.8</v>
      </c>
      <c r="O250" s="14">
        <v>15</v>
      </c>
      <c r="P250" s="14">
        <v>15</v>
      </c>
      <c r="Q250" s="14">
        <v>0.48</v>
      </c>
      <c r="R250" s="17">
        <v>60</v>
      </c>
    </row>
    <row r="251" spans="1:18">
      <c r="A251" s="15" t="s">
        <v>99</v>
      </c>
      <c r="B251" s="27"/>
      <c r="C251" s="27"/>
      <c r="D251" s="27"/>
      <c r="E251" s="17">
        <v>200</v>
      </c>
      <c r="F251" s="14">
        <v>6.2</v>
      </c>
      <c r="G251" s="14">
        <v>0.8</v>
      </c>
      <c r="H251" s="14">
        <v>15.8</v>
      </c>
      <c r="I251" s="14">
        <v>98</v>
      </c>
      <c r="J251" s="14">
        <v>0.12</v>
      </c>
      <c r="K251" s="14">
        <v>0.8</v>
      </c>
      <c r="L251" s="14">
        <v>126</v>
      </c>
      <c r="M251" s="14"/>
      <c r="N251" s="14">
        <v>36</v>
      </c>
      <c r="O251" s="14">
        <v>62</v>
      </c>
      <c r="P251" s="14">
        <v>18</v>
      </c>
      <c r="Q251" s="14">
        <v>0.4</v>
      </c>
      <c r="R251" s="17">
        <v>138</v>
      </c>
    </row>
    <row r="252" spans="1:18">
      <c r="A252" s="15" t="s">
        <v>100</v>
      </c>
      <c r="B252" s="27"/>
      <c r="C252" s="27"/>
      <c r="D252" s="27"/>
      <c r="E252" s="17" t="s">
        <v>101</v>
      </c>
      <c r="F252" s="14">
        <v>11.074999999999999</v>
      </c>
      <c r="G252" s="14">
        <v>15.13</v>
      </c>
      <c r="H252" s="14">
        <v>5.29</v>
      </c>
      <c r="I252" s="14">
        <v>173.2</v>
      </c>
      <c r="J252" s="14">
        <v>0.06</v>
      </c>
      <c r="K252" s="14">
        <v>0.6</v>
      </c>
      <c r="L252" s="14">
        <v>34</v>
      </c>
      <c r="M252" s="14">
        <v>1.8</v>
      </c>
      <c r="N252" s="14">
        <v>34.200000000000003</v>
      </c>
      <c r="O252" s="14">
        <v>120</v>
      </c>
      <c r="P252" s="14">
        <v>15</v>
      </c>
      <c r="Q252" s="14">
        <v>1</v>
      </c>
      <c r="R252" s="17">
        <v>375</v>
      </c>
    </row>
    <row r="253" spans="1:18">
      <c r="A253" s="15" t="s">
        <v>61</v>
      </c>
      <c r="B253" s="27"/>
      <c r="C253" s="27"/>
      <c r="D253" s="27"/>
      <c r="E253" s="17">
        <v>150</v>
      </c>
      <c r="F253" s="14">
        <v>0.45</v>
      </c>
      <c r="G253" s="14">
        <v>9.1</v>
      </c>
      <c r="H253" s="14">
        <v>21.9</v>
      </c>
      <c r="I253" s="14">
        <v>151.5</v>
      </c>
      <c r="J253" s="14">
        <v>0.05</v>
      </c>
      <c r="K253" s="14" t="s">
        <v>86</v>
      </c>
      <c r="L253" s="14">
        <v>24</v>
      </c>
      <c r="M253" s="14">
        <v>1.3</v>
      </c>
      <c r="N253" s="14">
        <v>18</v>
      </c>
      <c r="O253" s="14">
        <v>88</v>
      </c>
      <c r="P253" s="14">
        <v>35</v>
      </c>
      <c r="Q253" s="14">
        <v>1.2</v>
      </c>
      <c r="R253" s="17" t="s">
        <v>62</v>
      </c>
    </row>
    <row r="254" spans="1:18">
      <c r="A254" s="15" t="s">
        <v>102</v>
      </c>
      <c r="B254" s="27"/>
      <c r="C254" s="27"/>
      <c r="D254" s="27"/>
      <c r="E254" s="17">
        <v>200</v>
      </c>
      <c r="F254" s="14">
        <v>0.6</v>
      </c>
      <c r="G254" s="14">
        <v>0.4</v>
      </c>
      <c r="H254" s="14">
        <v>32.6</v>
      </c>
      <c r="I254" s="14">
        <v>140</v>
      </c>
      <c r="J254" s="14">
        <v>0.04</v>
      </c>
      <c r="K254" s="14">
        <v>4</v>
      </c>
      <c r="L254" s="14" t="s">
        <v>86</v>
      </c>
      <c r="M254" s="14">
        <v>0.4</v>
      </c>
      <c r="N254" s="14">
        <v>40</v>
      </c>
      <c r="O254" s="14">
        <v>24</v>
      </c>
      <c r="P254" s="14">
        <v>10</v>
      </c>
      <c r="Q254" s="14">
        <v>0.8</v>
      </c>
      <c r="R254" s="17" t="s">
        <v>103</v>
      </c>
    </row>
    <row r="255" spans="1:18">
      <c r="A255" s="15" t="s">
        <v>85</v>
      </c>
      <c r="B255" s="27"/>
      <c r="C255" s="27"/>
      <c r="D255" s="27"/>
      <c r="E255" s="17">
        <v>50</v>
      </c>
      <c r="F255" s="14">
        <v>3.75</v>
      </c>
      <c r="G255" s="14">
        <v>1.5</v>
      </c>
      <c r="H255" s="14">
        <v>25</v>
      </c>
      <c r="I255" s="14">
        <v>130</v>
      </c>
      <c r="J255" s="14">
        <v>0.09</v>
      </c>
      <c r="K255" s="14" t="s">
        <v>86</v>
      </c>
      <c r="L255" s="14" t="s">
        <v>86</v>
      </c>
      <c r="M255" s="14">
        <v>1.5</v>
      </c>
      <c r="N255" s="14">
        <v>21.25</v>
      </c>
      <c r="O255" s="14">
        <v>50</v>
      </c>
      <c r="P255" s="14">
        <v>9</v>
      </c>
      <c r="Q255" s="14">
        <v>0.65</v>
      </c>
      <c r="R255" s="84"/>
    </row>
    <row r="256" spans="1:18">
      <c r="A256" s="88" t="s">
        <v>87</v>
      </c>
      <c r="B256" s="27"/>
      <c r="C256" s="27"/>
      <c r="D256" s="27"/>
      <c r="E256" s="17">
        <v>25</v>
      </c>
      <c r="F256" s="14">
        <v>1.87</v>
      </c>
      <c r="G256" s="14">
        <v>0.75</v>
      </c>
      <c r="H256" s="14">
        <v>12.5</v>
      </c>
      <c r="I256" s="14">
        <v>65</v>
      </c>
      <c r="J256" s="14">
        <v>0.06</v>
      </c>
      <c r="K256" s="14" t="s">
        <v>86</v>
      </c>
      <c r="L256" s="14" t="s">
        <v>86</v>
      </c>
      <c r="M256" s="14">
        <v>0.75</v>
      </c>
      <c r="N256" s="14">
        <v>10.6</v>
      </c>
      <c r="O256" s="14">
        <v>25</v>
      </c>
      <c r="P256" s="14">
        <v>7</v>
      </c>
      <c r="Q256" s="14">
        <v>0.4</v>
      </c>
      <c r="R256" s="85"/>
    </row>
    <row r="257" spans="1:18">
      <c r="A257" s="90" t="s">
        <v>21</v>
      </c>
      <c r="B257" s="27"/>
      <c r="C257" s="27"/>
      <c r="D257" s="27"/>
      <c r="E257" s="92"/>
      <c r="F257" s="21">
        <f>SUM(F250:F256)</f>
        <v>24.785</v>
      </c>
      <c r="G257" s="21">
        <f t="shared" ref="G257:Q257" si="25">SUM(G250:G256)</f>
        <v>29.240000000000002</v>
      </c>
      <c r="H257" s="21">
        <f t="shared" si="25"/>
        <v>117.94999999999999</v>
      </c>
      <c r="I257" s="87">
        <f t="shared" si="25"/>
        <v>792.5</v>
      </c>
      <c r="J257" s="21">
        <f t="shared" si="25"/>
        <v>0.44400000000000001</v>
      </c>
      <c r="K257" s="21">
        <f t="shared" si="25"/>
        <v>16.52</v>
      </c>
      <c r="L257" s="21">
        <f t="shared" si="25"/>
        <v>194</v>
      </c>
      <c r="M257" s="21">
        <f t="shared" si="25"/>
        <v>5.75</v>
      </c>
      <c r="N257" s="21">
        <f t="shared" si="25"/>
        <v>182.85</v>
      </c>
      <c r="O257" s="21">
        <f t="shared" si="25"/>
        <v>384</v>
      </c>
      <c r="P257" s="21">
        <f t="shared" si="25"/>
        <v>109</v>
      </c>
      <c r="Q257" s="21">
        <f t="shared" si="25"/>
        <v>4.9300000000000006</v>
      </c>
      <c r="R257" s="85"/>
    </row>
    <row r="258" spans="1:18">
      <c r="A258" s="27"/>
      <c r="B258" s="27"/>
      <c r="C258" s="27"/>
      <c r="D258" s="27"/>
      <c r="E258" s="31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32"/>
    </row>
    <row r="259" spans="1:18">
      <c r="A259" s="105" t="s">
        <v>33</v>
      </c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</row>
    <row r="260" spans="1:18">
      <c r="A260" s="107" t="s">
        <v>1</v>
      </c>
      <c r="B260" s="27"/>
      <c r="C260" s="27"/>
      <c r="D260" s="27"/>
      <c r="E260" s="109" t="s">
        <v>2</v>
      </c>
      <c r="F260" s="107" t="s">
        <v>3</v>
      </c>
      <c r="G260" s="107"/>
      <c r="H260" s="107"/>
      <c r="I260" s="109" t="s">
        <v>7</v>
      </c>
      <c r="J260" s="107" t="s">
        <v>8</v>
      </c>
      <c r="K260" s="107"/>
      <c r="L260" s="107"/>
      <c r="M260" s="107"/>
      <c r="N260" s="107" t="s">
        <v>9</v>
      </c>
      <c r="O260" s="107"/>
      <c r="P260" s="107"/>
      <c r="Q260" s="107"/>
      <c r="R260" s="109" t="s">
        <v>50</v>
      </c>
    </row>
    <row r="261" spans="1:18" ht="15" customHeight="1">
      <c r="A261" s="107"/>
      <c r="B261" s="27"/>
      <c r="C261" s="27"/>
      <c r="D261" s="27"/>
      <c r="E261" s="109"/>
      <c r="F261" s="19" t="s">
        <v>4</v>
      </c>
      <c r="G261" s="19" t="s">
        <v>5</v>
      </c>
      <c r="H261" s="19" t="s">
        <v>6</v>
      </c>
      <c r="I261" s="109"/>
      <c r="J261" s="19" t="s">
        <v>10</v>
      </c>
      <c r="K261" s="19" t="s">
        <v>11</v>
      </c>
      <c r="L261" s="19" t="s">
        <v>55</v>
      </c>
      <c r="M261" s="19" t="s">
        <v>12</v>
      </c>
      <c r="N261" s="19" t="s">
        <v>13</v>
      </c>
      <c r="O261" s="19" t="s">
        <v>14</v>
      </c>
      <c r="P261" s="19" t="s">
        <v>15</v>
      </c>
      <c r="Q261" s="19" t="s">
        <v>16</v>
      </c>
      <c r="R261" s="109"/>
    </row>
    <row r="262" spans="1:18" ht="30">
      <c r="A262" s="15" t="s">
        <v>104</v>
      </c>
      <c r="B262" s="27"/>
      <c r="C262" s="27"/>
      <c r="D262" s="27"/>
      <c r="E262" s="17">
        <v>60</v>
      </c>
      <c r="F262" s="14">
        <v>0.78</v>
      </c>
      <c r="G262" s="14">
        <v>2.34</v>
      </c>
      <c r="H262" s="14">
        <v>7.08</v>
      </c>
      <c r="I262" s="14">
        <v>49.8</v>
      </c>
      <c r="J262" s="14">
        <v>1.7999999999999999E-2</v>
      </c>
      <c r="K262" s="14">
        <v>0.72</v>
      </c>
      <c r="L262" s="14">
        <v>1</v>
      </c>
      <c r="M262" s="14" t="s">
        <v>19</v>
      </c>
      <c r="N262" s="14">
        <v>17.399999999999999</v>
      </c>
      <c r="O262" s="14">
        <v>9.8000000000000007</v>
      </c>
      <c r="P262" s="14">
        <v>2</v>
      </c>
      <c r="Q262" s="14">
        <v>0.5</v>
      </c>
      <c r="R262" s="17">
        <v>28</v>
      </c>
    </row>
    <row r="263" spans="1:18">
      <c r="A263" s="15" t="s">
        <v>105</v>
      </c>
      <c r="B263" s="27"/>
      <c r="C263" s="27"/>
      <c r="D263" s="27"/>
      <c r="E263" s="17">
        <v>200</v>
      </c>
      <c r="F263" s="14">
        <v>6.1</v>
      </c>
      <c r="G263" s="14">
        <v>0.8</v>
      </c>
      <c r="H263" s="14">
        <v>15.76</v>
      </c>
      <c r="I263" s="14">
        <v>121.6</v>
      </c>
      <c r="J263" s="14">
        <v>0.05</v>
      </c>
      <c r="K263" s="14">
        <v>0.7</v>
      </c>
      <c r="L263" s="14"/>
      <c r="M263" s="25"/>
      <c r="N263" s="14">
        <v>35</v>
      </c>
      <c r="O263" s="14">
        <v>85</v>
      </c>
      <c r="P263" s="14">
        <v>18</v>
      </c>
      <c r="Q263" s="14">
        <v>0.15</v>
      </c>
      <c r="R263" s="17">
        <v>136</v>
      </c>
    </row>
    <row r="264" spans="1:18">
      <c r="A264" s="15" t="s">
        <v>106</v>
      </c>
      <c r="B264" s="27"/>
      <c r="C264" s="27"/>
      <c r="D264" s="27"/>
      <c r="E264" s="17">
        <v>90</v>
      </c>
      <c r="F264" s="14">
        <v>10.36</v>
      </c>
      <c r="G264" s="14">
        <v>20.753</v>
      </c>
      <c r="H264" s="14">
        <v>0.81</v>
      </c>
      <c r="I264" s="14">
        <v>168.3</v>
      </c>
      <c r="J264" s="14">
        <v>2.7E-2</v>
      </c>
      <c r="K264" s="14"/>
      <c r="L264" s="14">
        <v>96</v>
      </c>
      <c r="M264" s="14"/>
      <c r="N264" s="14">
        <v>38.799999999999997</v>
      </c>
      <c r="O264" s="14">
        <v>100.3</v>
      </c>
      <c r="P264" s="14">
        <v>15</v>
      </c>
      <c r="Q264" s="14">
        <v>0.5</v>
      </c>
      <c r="R264" s="17">
        <v>620</v>
      </c>
    </row>
    <row r="265" spans="1:18">
      <c r="A265" s="15" t="s">
        <v>30</v>
      </c>
      <c r="B265" s="27"/>
      <c r="C265" s="27"/>
      <c r="D265" s="27"/>
      <c r="E265" s="17">
        <v>150</v>
      </c>
      <c r="F265" s="14">
        <v>5.4</v>
      </c>
      <c r="G265" s="14">
        <v>0.06</v>
      </c>
      <c r="H265" s="14">
        <v>30</v>
      </c>
      <c r="I265" s="14">
        <v>147</v>
      </c>
      <c r="J265" s="14">
        <v>0.06</v>
      </c>
      <c r="K265" s="14">
        <v>0.02</v>
      </c>
      <c r="L265" s="25"/>
      <c r="M265" s="14" t="s">
        <v>107</v>
      </c>
      <c r="N265" s="14">
        <v>10</v>
      </c>
      <c r="O265" s="14">
        <v>36</v>
      </c>
      <c r="P265" s="93">
        <v>9</v>
      </c>
      <c r="Q265" s="14">
        <v>0.5</v>
      </c>
      <c r="R265" s="17">
        <v>469</v>
      </c>
    </row>
    <row r="266" spans="1:18">
      <c r="A266" s="15" t="s">
        <v>42</v>
      </c>
      <c r="B266" s="27"/>
      <c r="C266" s="27"/>
      <c r="D266" s="27"/>
      <c r="E266" s="17">
        <v>200</v>
      </c>
      <c r="F266" s="17">
        <v>0.2</v>
      </c>
      <c r="G266" s="17">
        <v>0.2</v>
      </c>
      <c r="H266" s="17">
        <v>27.2</v>
      </c>
      <c r="I266" s="17">
        <v>110</v>
      </c>
      <c r="J266" s="17">
        <v>0.02</v>
      </c>
      <c r="K266" s="17">
        <v>12.9</v>
      </c>
      <c r="L266" s="17">
        <v>20</v>
      </c>
      <c r="M266" s="17" t="s">
        <v>19</v>
      </c>
      <c r="N266" s="17">
        <v>12</v>
      </c>
      <c r="O266" s="17">
        <v>4</v>
      </c>
      <c r="P266" s="17">
        <v>4</v>
      </c>
      <c r="Q266" s="17">
        <v>0.5</v>
      </c>
      <c r="R266" s="17">
        <v>588</v>
      </c>
    </row>
    <row r="267" spans="1:18">
      <c r="A267" s="15" t="s">
        <v>85</v>
      </c>
      <c r="B267" s="27"/>
      <c r="C267" s="27"/>
      <c r="D267" s="27"/>
      <c r="E267" s="17">
        <v>50</v>
      </c>
      <c r="F267" s="14">
        <v>3.75</v>
      </c>
      <c r="G267" s="14">
        <v>1.5</v>
      </c>
      <c r="H267" s="14">
        <v>25</v>
      </c>
      <c r="I267" s="14">
        <v>130</v>
      </c>
      <c r="J267" s="14">
        <v>0.09</v>
      </c>
      <c r="K267" s="14" t="s">
        <v>86</v>
      </c>
      <c r="L267" s="14" t="s">
        <v>86</v>
      </c>
      <c r="M267" s="14">
        <v>1.5</v>
      </c>
      <c r="N267" s="14">
        <v>21.25</v>
      </c>
      <c r="O267" s="14">
        <v>50</v>
      </c>
      <c r="P267" s="14">
        <v>9</v>
      </c>
      <c r="Q267" s="14">
        <v>0.65</v>
      </c>
      <c r="R267" s="84"/>
    </row>
    <row r="268" spans="1:18">
      <c r="A268" s="15" t="s">
        <v>87</v>
      </c>
      <c r="B268" s="27"/>
      <c r="C268" s="27"/>
      <c r="D268" s="27"/>
      <c r="E268" s="17">
        <v>25</v>
      </c>
      <c r="F268" s="14">
        <v>1.87</v>
      </c>
      <c r="G268" s="14">
        <v>0.75</v>
      </c>
      <c r="H268" s="14">
        <v>12.5</v>
      </c>
      <c r="I268" s="14">
        <v>65</v>
      </c>
      <c r="J268" s="14">
        <v>0.06</v>
      </c>
      <c r="K268" s="14" t="s">
        <v>86</v>
      </c>
      <c r="L268" s="14" t="s">
        <v>86</v>
      </c>
      <c r="M268" s="14">
        <v>0.75</v>
      </c>
      <c r="N268" s="14">
        <v>10.6</v>
      </c>
      <c r="O268" s="14">
        <v>25</v>
      </c>
      <c r="P268" s="14">
        <v>7</v>
      </c>
      <c r="Q268" s="14">
        <v>0.4</v>
      </c>
      <c r="R268" s="85"/>
    </row>
    <row r="269" spans="1:18">
      <c r="A269" s="90" t="s">
        <v>21</v>
      </c>
      <c r="B269" s="27"/>
      <c r="C269" s="27"/>
      <c r="D269" s="27"/>
      <c r="E269" s="85"/>
      <c r="F269" s="26">
        <f>SUM(F262:F268)</f>
        <v>28.46</v>
      </c>
      <c r="G269" s="26">
        <f t="shared" ref="G269:Q269" si="26">SUM(G262:G268)</f>
        <v>26.402999999999999</v>
      </c>
      <c r="H269" s="26">
        <f t="shared" si="26"/>
        <v>118.35</v>
      </c>
      <c r="I269" s="94">
        <f t="shared" si="26"/>
        <v>791.7</v>
      </c>
      <c r="J269" s="26">
        <f t="shared" si="26"/>
        <v>0.32500000000000001</v>
      </c>
      <c r="K269" s="26">
        <f t="shared" si="26"/>
        <v>14.34</v>
      </c>
      <c r="L269" s="26">
        <f t="shared" si="26"/>
        <v>117</v>
      </c>
      <c r="M269" s="26">
        <f t="shared" si="26"/>
        <v>2.25</v>
      </c>
      <c r="N269" s="26">
        <f t="shared" si="26"/>
        <v>145.04999999999998</v>
      </c>
      <c r="O269" s="26">
        <f t="shared" si="26"/>
        <v>310.10000000000002</v>
      </c>
      <c r="P269" s="26">
        <f t="shared" si="26"/>
        <v>64</v>
      </c>
      <c r="Q269" s="26">
        <f t="shared" si="26"/>
        <v>3.1999999999999997</v>
      </c>
      <c r="R269" s="85"/>
    </row>
    <row r="270" spans="1:18">
      <c r="A270" s="27"/>
      <c r="B270" s="27"/>
      <c r="C270" s="27"/>
      <c r="D270" s="27"/>
      <c r="E270" s="31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32"/>
    </row>
    <row r="271" spans="1:18">
      <c r="A271" s="27"/>
      <c r="B271" s="27"/>
      <c r="C271" s="27"/>
      <c r="D271" s="27"/>
      <c r="E271" s="31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32"/>
    </row>
    <row r="272" spans="1:18">
      <c r="A272" s="105" t="s">
        <v>122</v>
      </c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</row>
    <row r="273" spans="1:18">
      <c r="A273" s="107" t="s">
        <v>1</v>
      </c>
      <c r="B273" s="27"/>
      <c r="C273" s="27"/>
      <c r="D273" s="27"/>
      <c r="E273" s="109" t="s">
        <v>2</v>
      </c>
      <c r="F273" s="107" t="s">
        <v>3</v>
      </c>
      <c r="G273" s="107"/>
      <c r="H273" s="107"/>
      <c r="I273" s="109" t="s">
        <v>7</v>
      </c>
      <c r="J273" s="107" t="s">
        <v>8</v>
      </c>
      <c r="K273" s="107"/>
      <c r="L273" s="107"/>
      <c r="M273" s="107"/>
      <c r="N273" s="107" t="s">
        <v>9</v>
      </c>
      <c r="O273" s="107"/>
      <c r="P273" s="107"/>
      <c r="Q273" s="107"/>
      <c r="R273" s="109" t="s">
        <v>50</v>
      </c>
    </row>
    <row r="274" spans="1:18" ht="15" customHeight="1">
      <c r="A274" s="107"/>
      <c r="B274" s="27"/>
      <c r="C274" s="27"/>
      <c r="D274" s="27"/>
      <c r="E274" s="109"/>
      <c r="F274" s="19" t="s">
        <v>4</v>
      </c>
      <c r="G274" s="19" t="s">
        <v>5</v>
      </c>
      <c r="H274" s="19" t="s">
        <v>6</v>
      </c>
      <c r="I274" s="109"/>
      <c r="J274" s="19" t="s">
        <v>10</v>
      </c>
      <c r="K274" s="19" t="s">
        <v>11</v>
      </c>
      <c r="L274" s="19" t="s">
        <v>55</v>
      </c>
      <c r="M274" s="19" t="s">
        <v>12</v>
      </c>
      <c r="N274" s="19" t="s">
        <v>13</v>
      </c>
      <c r="O274" s="19" t="s">
        <v>14</v>
      </c>
      <c r="P274" s="19" t="s">
        <v>15</v>
      </c>
      <c r="Q274" s="19" t="s">
        <v>16</v>
      </c>
      <c r="R274" s="109"/>
    </row>
    <row r="275" spans="1:18" ht="15" customHeight="1">
      <c r="A275" s="15" t="s">
        <v>88</v>
      </c>
      <c r="B275" s="27"/>
      <c r="C275" s="27"/>
      <c r="D275" s="27"/>
      <c r="E275" s="17">
        <v>60</v>
      </c>
      <c r="F275" s="14">
        <v>1.4</v>
      </c>
      <c r="G275" s="14">
        <v>1.3</v>
      </c>
      <c r="H275" s="14">
        <v>5.6</v>
      </c>
      <c r="I275" s="14">
        <v>81.7</v>
      </c>
      <c r="J275" s="14">
        <v>5.5E-2</v>
      </c>
      <c r="K275" s="14">
        <v>13.66</v>
      </c>
      <c r="L275" s="14">
        <v>2.2400000000000002</v>
      </c>
      <c r="M275" s="25"/>
      <c r="N275" s="14">
        <v>24.8</v>
      </c>
      <c r="O275" s="25"/>
      <c r="P275" s="14">
        <v>10.199999999999999</v>
      </c>
      <c r="Q275" s="14">
        <v>0.3</v>
      </c>
      <c r="R275" s="17">
        <v>570</v>
      </c>
    </row>
    <row r="276" spans="1:18">
      <c r="A276" s="15" t="s">
        <v>108</v>
      </c>
      <c r="B276" s="27"/>
      <c r="C276" s="27"/>
      <c r="D276" s="27"/>
      <c r="E276" s="17">
        <v>200</v>
      </c>
      <c r="F276" s="14">
        <v>2.25</v>
      </c>
      <c r="G276" s="14">
        <v>4</v>
      </c>
      <c r="H276" s="14">
        <v>15.7</v>
      </c>
      <c r="I276" s="14">
        <v>89.6</v>
      </c>
      <c r="J276" s="14">
        <v>0.104</v>
      </c>
      <c r="K276" s="14">
        <v>10.08</v>
      </c>
      <c r="L276" s="14">
        <v>146.4</v>
      </c>
      <c r="M276" s="14">
        <v>0.64</v>
      </c>
      <c r="N276" s="14">
        <v>48</v>
      </c>
      <c r="O276" s="14">
        <v>90</v>
      </c>
      <c r="P276" s="14">
        <v>15</v>
      </c>
      <c r="Q276" s="14">
        <v>0.26</v>
      </c>
      <c r="R276" s="17">
        <v>120</v>
      </c>
    </row>
    <row r="277" spans="1:18" ht="30">
      <c r="A277" s="15" t="s">
        <v>109</v>
      </c>
      <c r="B277" s="27"/>
      <c r="C277" s="27"/>
      <c r="D277" s="27"/>
      <c r="E277" s="17">
        <v>90</v>
      </c>
      <c r="F277" s="14">
        <v>12.56</v>
      </c>
      <c r="G277" s="14">
        <v>5.98</v>
      </c>
      <c r="H277" s="14">
        <v>18</v>
      </c>
      <c r="I277" s="14">
        <v>147.9</v>
      </c>
      <c r="J277" s="14">
        <v>0.13200000000000001</v>
      </c>
      <c r="K277" s="14">
        <v>2.16</v>
      </c>
      <c r="L277" s="14">
        <v>18.5</v>
      </c>
      <c r="M277" s="14">
        <v>0.36</v>
      </c>
      <c r="N277" s="14">
        <v>70</v>
      </c>
      <c r="O277" s="14">
        <v>137</v>
      </c>
      <c r="P277" s="14">
        <v>20.8</v>
      </c>
      <c r="Q277" s="14">
        <v>0.96</v>
      </c>
      <c r="R277" s="17">
        <v>471.32400000000001</v>
      </c>
    </row>
    <row r="278" spans="1:18">
      <c r="A278" s="15" t="s">
        <v>91</v>
      </c>
      <c r="B278" s="27"/>
      <c r="C278" s="27"/>
      <c r="D278" s="27"/>
      <c r="E278" s="17">
        <v>150</v>
      </c>
      <c r="F278" s="14">
        <v>3.2</v>
      </c>
      <c r="G278" s="14">
        <v>1.2</v>
      </c>
      <c r="H278" s="14">
        <v>22.1</v>
      </c>
      <c r="I278" s="14">
        <v>112</v>
      </c>
      <c r="J278" s="14">
        <v>0.15</v>
      </c>
      <c r="K278" s="14" t="s">
        <v>35</v>
      </c>
      <c r="L278" s="14">
        <v>24.8</v>
      </c>
      <c r="M278" s="14">
        <v>0.2</v>
      </c>
      <c r="N278" s="14">
        <v>52.7</v>
      </c>
      <c r="O278" s="14">
        <v>84</v>
      </c>
      <c r="P278" s="14">
        <v>30</v>
      </c>
      <c r="Q278" s="14">
        <v>1</v>
      </c>
      <c r="R278" s="17">
        <v>472</v>
      </c>
    </row>
    <row r="279" spans="1:18">
      <c r="A279" s="15" t="s">
        <v>110</v>
      </c>
      <c r="B279" s="27"/>
      <c r="C279" s="27"/>
      <c r="D279" s="27"/>
      <c r="E279" s="17">
        <v>200</v>
      </c>
      <c r="F279" s="14" t="s">
        <v>19</v>
      </c>
      <c r="G279" s="14">
        <v>0</v>
      </c>
      <c r="H279" s="14">
        <v>14</v>
      </c>
      <c r="I279" s="14">
        <v>56</v>
      </c>
      <c r="J279" s="14">
        <v>0</v>
      </c>
      <c r="K279" s="14">
        <v>5.4</v>
      </c>
      <c r="L279" s="22">
        <v>0</v>
      </c>
      <c r="M279" s="14">
        <v>0</v>
      </c>
      <c r="N279" s="14">
        <v>12</v>
      </c>
      <c r="O279" s="14">
        <v>8</v>
      </c>
      <c r="P279" s="14">
        <v>6</v>
      </c>
      <c r="Q279" s="14">
        <v>0.5</v>
      </c>
      <c r="R279" s="17">
        <v>627.62800000000004</v>
      </c>
    </row>
    <row r="280" spans="1:18">
      <c r="A280" s="15" t="s">
        <v>85</v>
      </c>
      <c r="B280" s="27"/>
      <c r="C280" s="27"/>
      <c r="D280" s="27"/>
      <c r="E280" s="95">
        <v>50</v>
      </c>
      <c r="F280" s="14">
        <v>3.75</v>
      </c>
      <c r="G280" s="14">
        <v>1.5</v>
      </c>
      <c r="H280" s="14">
        <v>25</v>
      </c>
      <c r="I280" s="14">
        <v>130</v>
      </c>
      <c r="J280" s="14">
        <v>0.09</v>
      </c>
      <c r="K280" s="14" t="s">
        <v>86</v>
      </c>
      <c r="L280" s="14" t="s">
        <v>86</v>
      </c>
      <c r="M280" s="14">
        <v>1.5</v>
      </c>
      <c r="N280" s="14">
        <v>21.25</v>
      </c>
      <c r="O280" s="14">
        <v>50</v>
      </c>
      <c r="P280" s="14">
        <v>9</v>
      </c>
      <c r="Q280" s="14">
        <v>0.65</v>
      </c>
      <c r="R280" s="84"/>
    </row>
    <row r="281" spans="1:18">
      <c r="A281" s="15" t="s">
        <v>87</v>
      </c>
      <c r="B281" s="27"/>
      <c r="C281" s="27"/>
      <c r="D281" s="27"/>
      <c r="E281" s="95">
        <v>25</v>
      </c>
      <c r="F281" s="14">
        <v>1.87</v>
      </c>
      <c r="G281" s="14">
        <v>0.75</v>
      </c>
      <c r="H281" s="14">
        <v>12.5</v>
      </c>
      <c r="I281" s="14">
        <v>65</v>
      </c>
      <c r="J281" s="14">
        <v>0.06</v>
      </c>
      <c r="K281" s="14" t="s">
        <v>86</v>
      </c>
      <c r="L281" s="14" t="s">
        <v>86</v>
      </c>
      <c r="M281" s="14">
        <v>0.75</v>
      </c>
      <c r="N281" s="14">
        <v>10.6</v>
      </c>
      <c r="O281" s="14">
        <v>25</v>
      </c>
      <c r="P281" s="14">
        <v>7</v>
      </c>
      <c r="Q281" s="14">
        <v>0.4</v>
      </c>
      <c r="R281" s="85"/>
    </row>
    <row r="282" spans="1:18">
      <c r="A282" s="39" t="s">
        <v>21</v>
      </c>
      <c r="B282" s="27"/>
      <c r="C282" s="27"/>
      <c r="D282" s="27"/>
      <c r="E282" s="86"/>
      <c r="F282" s="21">
        <f>SUM(F275:F281)</f>
        <v>25.03</v>
      </c>
      <c r="G282" s="21">
        <f t="shared" ref="G282:Q282" si="27">SUM(G275:G281)</f>
        <v>14.73</v>
      </c>
      <c r="H282" s="21">
        <f t="shared" si="27"/>
        <v>112.9</v>
      </c>
      <c r="I282" s="87">
        <f t="shared" si="27"/>
        <v>682.2</v>
      </c>
      <c r="J282" s="21">
        <f t="shared" si="27"/>
        <v>0.59099999999999997</v>
      </c>
      <c r="K282" s="21">
        <f t="shared" si="27"/>
        <v>31.300000000000004</v>
      </c>
      <c r="L282" s="21">
        <f t="shared" si="27"/>
        <v>191.94000000000003</v>
      </c>
      <c r="M282" s="21">
        <f t="shared" si="27"/>
        <v>3.45</v>
      </c>
      <c r="N282" s="21">
        <f t="shared" si="27"/>
        <v>239.35</v>
      </c>
      <c r="O282" s="21">
        <f t="shared" si="27"/>
        <v>394</v>
      </c>
      <c r="P282" s="21">
        <f t="shared" si="27"/>
        <v>98</v>
      </c>
      <c r="Q282" s="21">
        <f t="shared" si="27"/>
        <v>4.07</v>
      </c>
      <c r="R282" s="86"/>
    </row>
    <row r="283" spans="1:18">
      <c r="A283" s="27"/>
      <c r="B283" s="27"/>
      <c r="C283" s="27"/>
      <c r="D283" s="27"/>
      <c r="E283" s="31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32"/>
    </row>
    <row r="284" spans="1:18">
      <c r="A284" s="105" t="s">
        <v>123</v>
      </c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</row>
    <row r="285" spans="1:18">
      <c r="A285" s="107" t="s">
        <v>1</v>
      </c>
      <c r="B285" s="27"/>
      <c r="C285" s="27"/>
      <c r="D285" s="27"/>
      <c r="E285" s="109" t="s">
        <v>2</v>
      </c>
      <c r="F285" s="107" t="s">
        <v>3</v>
      </c>
      <c r="G285" s="107"/>
      <c r="H285" s="107"/>
      <c r="I285" s="109" t="s">
        <v>7</v>
      </c>
      <c r="J285" s="107" t="s">
        <v>8</v>
      </c>
      <c r="K285" s="107"/>
      <c r="L285" s="107"/>
      <c r="M285" s="107"/>
      <c r="N285" s="107" t="s">
        <v>9</v>
      </c>
      <c r="O285" s="107"/>
      <c r="P285" s="107"/>
      <c r="Q285" s="107"/>
      <c r="R285" s="109" t="s">
        <v>50</v>
      </c>
    </row>
    <row r="286" spans="1:18" ht="15" customHeight="1">
      <c r="A286" s="107"/>
      <c r="B286" s="27"/>
      <c r="C286" s="27"/>
      <c r="D286" s="27"/>
      <c r="E286" s="109"/>
      <c r="F286" s="19" t="s">
        <v>4</v>
      </c>
      <c r="G286" s="19" t="s">
        <v>5</v>
      </c>
      <c r="H286" s="19" t="s">
        <v>6</v>
      </c>
      <c r="I286" s="109"/>
      <c r="J286" s="19" t="s">
        <v>10</v>
      </c>
      <c r="K286" s="19" t="s">
        <v>11</v>
      </c>
      <c r="L286" s="19" t="s">
        <v>55</v>
      </c>
      <c r="M286" s="19" t="s">
        <v>12</v>
      </c>
      <c r="N286" s="19" t="s">
        <v>13</v>
      </c>
      <c r="O286" s="19" t="s">
        <v>14</v>
      </c>
      <c r="P286" s="19" t="s">
        <v>15</v>
      </c>
      <c r="Q286" s="19" t="s">
        <v>16</v>
      </c>
      <c r="R286" s="109"/>
    </row>
    <row r="287" spans="1:18" ht="30">
      <c r="A287" s="15" t="s">
        <v>111</v>
      </c>
      <c r="B287" s="27"/>
      <c r="C287" s="27"/>
      <c r="D287" s="27"/>
      <c r="E287" s="17">
        <v>60</v>
      </c>
      <c r="F287" s="14">
        <v>0.96</v>
      </c>
      <c r="G287" s="14">
        <v>3</v>
      </c>
      <c r="H287" s="14">
        <v>5.52</v>
      </c>
      <c r="I287" s="14">
        <v>52.8</v>
      </c>
      <c r="J287" s="14">
        <v>0.02</v>
      </c>
      <c r="K287" s="14">
        <v>11.6</v>
      </c>
      <c r="L287" s="14">
        <v>0</v>
      </c>
      <c r="M287" s="14">
        <v>0.2</v>
      </c>
      <c r="N287" s="14">
        <v>27.6</v>
      </c>
      <c r="O287" s="14">
        <v>3.6</v>
      </c>
      <c r="P287" s="14">
        <v>2</v>
      </c>
      <c r="Q287" s="14">
        <v>0.48</v>
      </c>
      <c r="R287" s="17">
        <v>48.481999999999999</v>
      </c>
    </row>
    <row r="288" spans="1:18">
      <c r="A288" s="15" t="s">
        <v>99</v>
      </c>
      <c r="B288" s="27"/>
      <c r="C288" s="27"/>
      <c r="D288" s="27"/>
      <c r="E288" s="17">
        <v>200</v>
      </c>
      <c r="F288" s="14">
        <v>6.2</v>
      </c>
      <c r="G288" s="14">
        <v>0.8</v>
      </c>
      <c r="H288" s="14">
        <v>15.8</v>
      </c>
      <c r="I288" s="14">
        <v>98</v>
      </c>
      <c r="J288" s="14">
        <v>0.05</v>
      </c>
      <c r="K288" s="14">
        <v>0.8</v>
      </c>
      <c r="L288" s="14">
        <v>126</v>
      </c>
      <c r="M288" s="14" t="s">
        <v>19</v>
      </c>
      <c r="N288" s="14">
        <v>36</v>
      </c>
      <c r="O288" s="14">
        <v>62</v>
      </c>
      <c r="P288" s="14">
        <v>18</v>
      </c>
      <c r="Q288" s="14">
        <v>0.4</v>
      </c>
      <c r="R288" s="17">
        <v>138</v>
      </c>
    </row>
    <row r="289" spans="1:18">
      <c r="A289" s="15" t="s">
        <v>100</v>
      </c>
      <c r="B289" s="27"/>
      <c r="C289" s="27"/>
      <c r="D289" s="27"/>
      <c r="E289" s="17">
        <v>90</v>
      </c>
      <c r="F289" s="14">
        <v>11.074999999999999</v>
      </c>
      <c r="G289" s="14">
        <v>15.13</v>
      </c>
      <c r="H289" s="14">
        <v>5.29</v>
      </c>
      <c r="I289" s="14">
        <v>173.2</v>
      </c>
      <c r="J289" s="14">
        <v>0.06</v>
      </c>
      <c r="K289" s="14">
        <v>0.6</v>
      </c>
      <c r="L289" s="14">
        <v>34</v>
      </c>
      <c r="M289" s="14">
        <v>1.8</v>
      </c>
      <c r="N289" s="14">
        <v>34.200000000000003</v>
      </c>
      <c r="O289" s="14">
        <v>120</v>
      </c>
      <c r="P289" s="14">
        <v>15</v>
      </c>
      <c r="Q289" s="14">
        <v>0.5</v>
      </c>
      <c r="R289" s="17">
        <v>375</v>
      </c>
    </row>
    <row r="290" spans="1:18">
      <c r="A290" s="15" t="s">
        <v>30</v>
      </c>
      <c r="B290" s="27"/>
      <c r="C290" s="27"/>
      <c r="D290" s="27"/>
      <c r="E290" s="17">
        <v>150</v>
      </c>
      <c r="F290" s="14">
        <v>5.4</v>
      </c>
      <c r="G290" s="14">
        <v>0.06</v>
      </c>
      <c r="H290" s="14">
        <v>30</v>
      </c>
      <c r="I290" s="14">
        <v>147</v>
      </c>
      <c r="J290" s="14">
        <v>0.06</v>
      </c>
      <c r="K290" s="14">
        <v>0.02</v>
      </c>
      <c r="L290" s="14">
        <v>0</v>
      </c>
      <c r="M290" s="14" t="s">
        <v>107</v>
      </c>
      <c r="N290" s="14">
        <v>10</v>
      </c>
      <c r="O290" s="14">
        <v>36</v>
      </c>
      <c r="P290" s="14">
        <v>9</v>
      </c>
      <c r="Q290" s="14">
        <v>0.5</v>
      </c>
      <c r="R290" s="17">
        <v>469</v>
      </c>
    </row>
    <row r="291" spans="1:18">
      <c r="A291" s="15" t="s">
        <v>110</v>
      </c>
      <c r="B291" s="27"/>
      <c r="C291" s="27"/>
      <c r="D291" s="27"/>
      <c r="E291" s="17">
        <v>200</v>
      </c>
      <c r="F291" s="14" t="s">
        <v>19</v>
      </c>
      <c r="G291" s="14">
        <v>0</v>
      </c>
      <c r="H291" s="14">
        <v>14</v>
      </c>
      <c r="I291" s="14">
        <v>56</v>
      </c>
      <c r="J291" s="14">
        <v>0</v>
      </c>
      <c r="K291" s="14">
        <v>5.4</v>
      </c>
      <c r="L291" s="22">
        <v>0</v>
      </c>
      <c r="M291" s="14">
        <v>0</v>
      </c>
      <c r="N291" s="14">
        <v>12</v>
      </c>
      <c r="O291" s="14">
        <v>8</v>
      </c>
      <c r="P291" s="14">
        <v>6</v>
      </c>
      <c r="Q291" s="14">
        <v>0.5</v>
      </c>
      <c r="R291" s="17">
        <v>627.62800000000004</v>
      </c>
    </row>
    <row r="292" spans="1:18">
      <c r="A292" s="15" t="s">
        <v>85</v>
      </c>
      <c r="B292" s="27"/>
      <c r="C292" s="27"/>
      <c r="D292" s="27"/>
      <c r="E292" s="95">
        <v>50</v>
      </c>
      <c r="F292" s="14">
        <v>3.75</v>
      </c>
      <c r="G292" s="14">
        <v>1.5</v>
      </c>
      <c r="H292" s="14">
        <v>25</v>
      </c>
      <c r="I292" s="14">
        <v>130</v>
      </c>
      <c r="J292" s="14">
        <v>0.09</v>
      </c>
      <c r="K292" s="14" t="s">
        <v>86</v>
      </c>
      <c r="L292" s="14" t="s">
        <v>86</v>
      </c>
      <c r="M292" s="14">
        <v>1.5</v>
      </c>
      <c r="N292" s="14">
        <v>21.25</v>
      </c>
      <c r="O292" s="14">
        <v>50</v>
      </c>
      <c r="P292" s="14">
        <v>10</v>
      </c>
      <c r="Q292" s="14">
        <v>0.65</v>
      </c>
      <c r="R292" s="84"/>
    </row>
    <row r="293" spans="1:18">
      <c r="A293" s="15" t="s">
        <v>87</v>
      </c>
      <c r="B293" s="27"/>
      <c r="C293" s="27"/>
      <c r="D293" s="27"/>
      <c r="E293" s="95">
        <v>25</v>
      </c>
      <c r="F293" s="14">
        <v>1.87</v>
      </c>
      <c r="G293" s="14">
        <v>0.75</v>
      </c>
      <c r="H293" s="14">
        <v>12.5</v>
      </c>
      <c r="I293" s="14">
        <v>65</v>
      </c>
      <c r="J293" s="14">
        <v>0.06</v>
      </c>
      <c r="K293" s="14" t="s">
        <v>86</v>
      </c>
      <c r="L293" s="14" t="s">
        <v>86</v>
      </c>
      <c r="M293" s="14">
        <v>0.75</v>
      </c>
      <c r="N293" s="14">
        <v>10.6</v>
      </c>
      <c r="O293" s="14">
        <v>25</v>
      </c>
      <c r="P293" s="14">
        <v>8</v>
      </c>
      <c r="Q293" s="14">
        <v>0.4</v>
      </c>
      <c r="R293" s="85"/>
    </row>
    <row r="294" spans="1:18">
      <c r="A294" s="39" t="s">
        <v>21</v>
      </c>
      <c r="B294" s="27"/>
      <c r="C294" s="27"/>
      <c r="D294" s="27"/>
      <c r="E294" s="86"/>
      <c r="F294" s="21">
        <f>SUM(F287:F293)</f>
        <v>29.254999999999999</v>
      </c>
      <c r="G294" s="21">
        <f t="shared" ref="G294:Q294" si="28">SUM(G287:G293)</f>
        <v>21.24</v>
      </c>
      <c r="H294" s="21">
        <f t="shared" si="28"/>
        <v>108.11</v>
      </c>
      <c r="I294" s="87">
        <f t="shared" si="28"/>
        <v>722</v>
      </c>
      <c r="J294" s="21">
        <f t="shared" si="28"/>
        <v>0.34</v>
      </c>
      <c r="K294" s="21">
        <f t="shared" si="28"/>
        <v>18.420000000000002</v>
      </c>
      <c r="L294" s="21">
        <f t="shared" si="28"/>
        <v>160</v>
      </c>
      <c r="M294" s="21">
        <f t="shared" si="28"/>
        <v>4.25</v>
      </c>
      <c r="N294" s="21">
        <f t="shared" si="28"/>
        <v>151.65</v>
      </c>
      <c r="O294" s="21">
        <f t="shared" si="28"/>
        <v>304.60000000000002</v>
      </c>
      <c r="P294" s="21">
        <f t="shared" si="28"/>
        <v>68</v>
      </c>
      <c r="Q294" s="21">
        <f t="shared" si="28"/>
        <v>3.4299999999999997</v>
      </c>
      <c r="R294" s="86"/>
    </row>
    <row r="295" spans="1:18">
      <c r="A295" s="27"/>
      <c r="B295" s="27"/>
      <c r="C295" s="27"/>
      <c r="D295" s="27"/>
      <c r="E295" s="31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32"/>
    </row>
    <row r="296" spans="1:18">
      <c r="A296" s="105" t="s">
        <v>124</v>
      </c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</row>
    <row r="297" spans="1:18" ht="15" customHeight="1">
      <c r="A297" s="107" t="s">
        <v>1</v>
      </c>
      <c r="B297" s="27"/>
      <c r="C297" s="27"/>
      <c r="D297" s="27"/>
      <c r="E297" s="109" t="s">
        <v>2</v>
      </c>
      <c r="F297" s="107" t="s">
        <v>3</v>
      </c>
      <c r="G297" s="107"/>
      <c r="H297" s="107"/>
      <c r="I297" s="109" t="s">
        <v>7</v>
      </c>
      <c r="J297" s="107" t="s">
        <v>8</v>
      </c>
      <c r="K297" s="107"/>
      <c r="L297" s="107"/>
      <c r="M297" s="107"/>
      <c r="N297" s="107" t="s">
        <v>9</v>
      </c>
      <c r="O297" s="107"/>
      <c r="P297" s="107"/>
      <c r="Q297" s="107"/>
      <c r="R297" s="109" t="s">
        <v>50</v>
      </c>
    </row>
    <row r="298" spans="1:18" ht="15" customHeight="1">
      <c r="A298" s="107"/>
      <c r="B298" s="27"/>
      <c r="C298" s="27"/>
      <c r="D298" s="27"/>
      <c r="E298" s="109"/>
      <c r="F298" s="19" t="s">
        <v>4</v>
      </c>
      <c r="G298" s="19" t="s">
        <v>5</v>
      </c>
      <c r="H298" s="19" t="s">
        <v>6</v>
      </c>
      <c r="I298" s="109"/>
      <c r="J298" s="19" t="s">
        <v>10</v>
      </c>
      <c r="K298" s="19" t="s">
        <v>11</v>
      </c>
      <c r="L298" s="19" t="s">
        <v>55</v>
      </c>
      <c r="M298" s="19" t="s">
        <v>12</v>
      </c>
      <c r="N298" s="19" t="s">
        <v>13</v>
      </c>
      <c r="O298" s="19" t="s">
        <v>14</v>
      </c>
      <c r="P298" s="19" t="s">
        <v>15</v>
      </c>
      <c r="Q298" s="19" t="s">
        <v>16</v>
      </c>
      <c r="R298" s="109"/>
    </row>
    <row r="299" spans="1:18" ht="30">
      <c r="A299" s="15" t="s">
        <v>104</v>
      </c>
      <c r="B299" s="27"/>
      <c r="C299" s="27"/>
      <c r="D299" s="27"/>
      <c r="E299" s="17">
        <v>60</v>
      </c>
      <c r="F299" s="14">
        <v>0.78</v>
      </c>
      <c r="G299" s="14">
        <v>2.34</v>
      </c>
      <c r="H299" s="14">
        <v>7.08</v>
      </c>
      <c r="I299" s="14">
        <v>49.8</v>
      </c>
      <c r="J299" s="14">
        <v>1.7999999999999999E-2</v>
      </c>
      <c r="K299" s="14">
        <v>0.72</v>
      </c>
      <c r="L299" s="14">
        <v>10</v>
      </c>
      <c r="M299" s="14" t="s">
        <v>19</v>
      </c>
      <c r="N299" s="14">
        <v>17.399999999999999</v>
      </c>
      <c r="O299" s="14">
        <v>9.8000000000000007</v>
      </c>
      <c r="P299" s="14">
        <v>2</v>
      </c>
      <c r="Q299" s="14">
        <v>0.5</v>
      </c>
      <c r="R299" s="17">
        <v>28</v>
      </c>
    </row>
    <row r="300" spans="1:18">
      <c r="A300" s="15" t="s">
        <v>112</v>
      </c>
      <c r="B300" s="27"/>
      <c r="C300" s="27"/>
      <c r="D300" s="27"/>
      <c r="E300" s="17">
        <v>200</v>
      </c>
      <c r="F300" s="14">
        <v>6.1</v>
      </c>
      <c r="G300" s="14">
        <v>0.8</v>
      </c>
      <c r="H300" s="14">
        <v>15.7</v>
      </c>
      <c r="I300" s="14">
        <v>121.6</v>
      </c>
      <c r="J300" s="14">
        <v>0.05</v>
      </c>
      <c r="K300" s="14">
        <v>0.7</v>
      </c>
      <c r="L300" s="14">
        <v>0</v>
      </c>
      <c r="M300" s="25"/>
      <c r="N300" s="14">
        <v>35</v>
      </c>
      <c r="O300" s="14">
        <v>85</v>
      </c>
      <c r="P300" s="14">
        <v>18</v>
      </c>
      <c r="Q300" s="14">
        <v>0.15</v>
      </c>
      <c r="R300" s="17">
        <v>136</v>
      </c>
    </row>
    <row r="301" spans="1:18">
      <c r="A301" s="15" t="s">
        <v>106</v>
      </c>
      <c r="B301" s="27"/>
      <c r="C301" s="27"/>
      <c r="D301" s="27"/>
      <c r="E301" s="17">
        <v>90</v>
      </c>
      <c r="F301" s="14">
        <v>10.36</v>
      </c>
      <c r="G301" s="14">
        <v>20.753</v>
      </c>
      <c r="H301" s="14">
        <v>0.81</v>
      </c>
      <c r="I301" s="14">
        <v>168.3</v>
      </c>
      <c r="J301" s="14">
        <v>2.7E-2</v>
      </c>
      <c r="K301" s="14"/>
      <c r="L301" s="14">
        <v>96</v>
      </c>
      <c r="M301" s="14"/>
      <c r="N301" s="14">
        <v>38.799999999999997</v>
      </c>
      <c r="O301" s="14">
        <v>100.3</v>
      </c>
      <c r="P301" s="14">
        <v>15</v>
      </c>
      <c r="Q301" s="14">
        <v>0.5</v>
      </c>
      <c r="R301" s="17">
        <v>620</v>
      </c>
    </row>
    <row r="302" spans="1:18">
      <c r="A302" s="15" t="s">
        <v>113</v>
      </c>
      <c r="B302" s="27"/>
      <c r="C302" s="27"/>
      <c r="D302" s="27"/>
      <c r="E302" s="17">
        <v>150</v>
      </c>
      <c r="F302" s="14">
        <v>0.45</v>
      </c>
      <c r="G302" s="14">
        <v>9.1</v>
      </c>
      <c r="H302" s="14">
        <v>21.9</v>
      </c>
      <c r="I302" s="14">
        <v>151.5</v>
      </c>
      <c r="J302" s="14">
        <v>0.05</v>
      </c>
      <c r="K302" s="14" t="s">
        <v>86</v>
      </c>
      <c r="L302" s="14">
        <v>24</v>
      </c>
      <c r="M302" s="14">
        <v>1.3</v>
      </c>
      <c r="N302" s="14">
        <v>18</v>
      </c>
      <c r="O302" s="14">
        <v>88</v>
      </c>
      <c r="P302" s="14">
        <v>35</v>
      </c>
      <c r="Q302" s="14">
        <v>1.2</v>
      </c>
      <c r="R302" s="17" t="s">
        <v>62</v>
      </c>
    </row>
    <row r="303" spans="1:18">
      <c r="A303" s="15" t="s">
        <v>114</v>
      </c>
      <c r="B303" s="27"/>
      <c r="C303" s="27"/>
      <c r="D303" s="27"/>
      <c r="E303" s="17">
        <v>200</v>
      </c>
      <c r="F303" s="14" t="s">
        <v>19</v>
      </c>
      <c r="G303" s="14">
        <v>0</v>
      </c>
      <c r="H303" s="14">
        <v>14</v>
      </c>
      <c r="I303" s="14">
        <v>56</v>
      </c>
      <c r="J303" s="14">
        <v>0</v>
      </c>
      <c r="K303" s="14">
        <v>5.4</v>
      </c>
      <c r="L303" s="22">
        <v>0</v>
      </c>
      <c r="M303" s="14">
        <v>0</v>
      </c>
      <c r="N303" s="14">
        <v>12</v>
      </c>
      <c r="O303" s="14">
        <v>8</v>
      </c>
      <c r="P303" s="14">
        <v>6</v>
      </c>
      <c r="Q303" s="14">
        <v>0.5</v>
      </c>
      <c r="R303" s="17">
        <v>627.62800000000004</v>
      </c>
    </row>
    <row r="304" spans="1:18">
      <c r="A304" s="15" t="s">
        <v>85</v>
      </c>
      <c r="B304" s="27"/>
      <c r="C304" s="27"/>
      <c r="D304" s="27"/>
      <c r="E304" s="96">
        <v>50</v>
      </c>
      <c r="F304" s="14">
        <v>3.75</v>
      </c>
      <c r="G304" s="14">
        <v>1.5</v>
      </c>
      <c r="H304" s="14">
        <v>25</v>
      </c>
      <c r="I304" s="14">
        <v>130</v>
      </c>
      <c r="J304" s="14">
        <v>0.09</v>
      </c>
      <c r="K304" s="14" t="s">
        <v>86</v>
      </c>
      <c r="L304" s="14" t="s">
        <v>86</v>
      </c>
      <c r="M304" s="14">
        <v>1.5</v>
      </c>
      <c r="N304" s="14">
        <v>21.25</v>
      </c>
      <c r="O304" s="14">
        <v>50</v>
      </c>
      <c r="P304" s="14">
        <v>9</v>
      </c>
      <c r="Q304" s="14">
        <v>0.65</v>
      </c>
      <c r="R304" s="84"/>
    </row>
    <row r="305" spans="1:18">
      <c r="A305" s="15" t="s">
        <v>87</v>
      </c>
      <c r="B305" s="27"/>
      <c r="C305" s="27"/>
      <c r="D305" s="27"/>
      <c r="E305" s="95">
        <v>25</v>
      </c>
      <c r="F305" s="14">
        <v>1.87</v>
      </c>
      <c r="G305" s="14">
        <v>0.75</v>
      </c>
      <c r="H305" s="14">
        <v>12.5</v>
      </c>
      <c r="I305" s="14">
        <v>65</v>
      </c>
      <c r="J305" s="14">
        <v>0.06</v>
      </c>
      <c r="K305" s="14" t="s">
        <v>86</v>
      </c>
      <c r="L305" s="14" t="s">
        <v>86</v>
      </c>
      <c r="M305" s="14">
        <v>0.75</v>
      </c>
      <c r="N305" s="14">
        <v>10.6</v>
      </c>
      <c r="O305" s="14">
        <v>25</v>
      </c>
      <c r="P305" s="14">
        <v>7</v>
      </c>
      <c r="Q305" s="14">
        <v>0.4</v>
      </c>
      <c r="R305" s="85"/>
    </row>
    <row r="306" spans="1:18">
      <c r="A306" s="39" t="s">
        <v>21</v>
      </c>
      <c r="B306" s="27"/>
      <c r="C306" s="27"/>
      <c r="D306" s="27"/>
      <c r="E306" s="86"/>
      <c r="F306" s="21">
        <f>SUM(F299:F305)</f>
        <v>23.31</v>
      </c>
      <c r="G306" s="21">
        <f t="shared" ref="G306:Q306" si="29">SUM(G299:G305)</f>
        <v>35.243000000000002</v>
      </c>
      <c r="H306" s="21">
        <f t="shared" si="29"/>
        <v>96.99</v>
      </c>
      <c r="I306" s="87">
        <f t="shared" si="29"/>
        <v>742.2</v>
      </c>
      <c r="J306" s="21">
        <f t="shared" si="29"/>
        <v>0.29500000000000004</v>
      </c>
      <c r="K306" s="21">
        <f t="shared" si="29"/>
        <v>6.82</v>
      </c>
      <c r="L306" s="21">
        <f t="shared" si="29"/>
        <v>130</v>
      </c>
      <c r="M306" s="21">
        <f t="shared" si="29"/>
        <v>3.55</v>
      </c>
      <c r="N306" s="21">
        <f t="shared" si="29"/>
        <v>153.04999999999998</v>
      </c>
      <c r="O306" s="21">
        <f t="shared" si="29"/>
        <v>366.1</v>
      </c>
      <c r="P306" s="21">
        <f t="shared" si="29"/>
        <v>92</v>
      </c>
      <c r="Q306" s="21">
        <f t="shared" si="29"/>
        <v>3.8999999999999995</v>
      </c>
      <c r="R306" s="85"/>
    </row>
    <row r="307" spans="1:18">
      <c r="A307" s="27"/>
      <c r="B307" s="27"/>
      <c r="C307" s="27"/>
      <c r="D307" s="27"/>
      <c r="E307" s="31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32"/>
    </row>
    <row r="308" spans="1:18">
      <c r="A308" s="105" t="s">
        <v>125</v>
      </c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1:18">
      <c r="A309" s="107" t="s">
        <v>1</v>
      </c>
      <c r="B309" s="27"/>
      <c r="C309" s="27"/>
      <c r="D309" s="27"/>
      <c r="E309" s="109" t="s">
        <v>2</v>
      </c>
      <c r="F309" s="107" t="s">
        <v>3</v>
      </c>
      <c r="G309" s="107"/>
      <c r="H309" s="107"/>
      <c r="I309" s="109" t="s">
        <v>7</v>
      </c>
      <c r="J309" s="107" t="s">
        <v>8</v>
      </c>
      <c r="K309" s="107"/>
      <c r="L309" s="107"/>
      <c r="M309" s="107"/>
      <c r="N309" s="107" t="s">
        <v>9</v>
      </c>
      <c r="O309" s="107"/>
      <c r="P309" s="107"/>
      <c r="Q309" s="107"/>
      <c r="R309" s="109" t="s">
        <v>50</v>
      </c>
    </row>
    <row r="310" spans="1:18" ht="15" customHeight="1">
      <c r="A310" s="107"/>
      <c r="B310" s="27"/>
      <c r="C310" s="27"/>
      <c r="D310" s="27"/>
      <c r="E310" s="109"/>
      <c r="F310" s="19" t="s">
        <v>4</v>
      </c>
      <c r="G310" s="19" t="s">
        <v>5</v>
      </c>
      <c r="H310" s="19" t="s">
        <v>6</v>
      </c>
      <c r="I310" s="109"/>
      <c r="J310" s="19" t="s">
        <v>10</v>
      </c>
      <c r="K310" s="19" t="s">
        <v>11</v>
      </c>
      <c r="L310" s="19" t="s">
        <v>55</v>
      </c>
      <c r="M310" s="19" t="s">
        <v>12</v>
      </c>
      <c r="N310" s="19" t="s">
        <v>13</v>
      </c>
      <c r="O310" s="19" t="s">
        <v>14</v>
      </c>
      <c r="P310" s="19" t="s">
        <v>15</v>
      </c>
      <c r="Q310" s="19" t="s">
        <v>16</v>
      </c>
      <c r="R310" s="109"/>
    </row>
    <row r="311" spans="1:18">
      <c r="A311" s="15" t="s">
        <v>64</v>
      </c>
      <c r="B311" s="27"/>
      <c r="C311" s="27"/>
      <c r="D311" s="27"/>
      <c r="E311" s="17">
        <v>60</v>
      </c>
      <c r="F311" s="20">
        <v>1.4</v>
      </c>
      <c r="G311" s="20">
        <v>4.5999999999999996</v>
      </c>
      <c r="H311" s="20">
        <v>7.8</v>
      </c>
      <c r="I311" s="20">
        <v>78</v>
      </c>
      <c r="J311" s="20">
        <v>2.4E-2</v>
      </c>
      <c r="K311" s="20">
        <v>9.94</v>
      </c>
      <c r="L311" s="20">
        <v>0</v>
      </c>
      <c r="M311" s="20">
        <v>1.92</v>
      </c>
      <c r="N311" s="20">
        <v>25</v>
      </c>
      <c r="O311" s="20">
        <v>36.4</v>
      </c>
      <c r="P311" s="20">
        <v>11.64</v>
      </c>
      <c r="Q311" s="20">
        <v>1</v>
      </c>
      <c r="R311" s="17">
        <v>75</v>
      </c>
    </row>
    <row r="312" spans="1:18">
      <c r="A312" s="15" t="s">
        <v>115</v>
      </c>
      <c r="B312" s="27"/>
      <c r="C312" s="27"/>
      <c r="D312" s="27"/>
      <c r="E312" s="17">
        <v>200</v>
      </c>
      <c r="F312" s="17">
        <v>2</v>
      </c>
      <c r="G312" s="17">
        <v>2.2400000000000002</v>
      </c>
      <c r="H312" s="17">
        <v>10.88</v>
      </c>
      <c r="I312" s="17">
        <v>72</v>
      </c>
      <c r="J312" s="17">
        <v>0.04</v>
      </c>
      <c r="K312" s="17">
        <v>8.64</v>
      </c>
      <c r="L312" s="17">
        <v>140</v>
      </c>
      <c r="M312" s="17">
        <v>0.64</v>
      </c>
      <c r="N312" s="17">
        <v>46.4</v>
      </c>
      <c r="O312" s="17">
        <v>90</v>
      </c>
      <c r="P312" s="17">
        <v>15</v>
      </c>
      <c r="Q312" s="17">
        <v>0.3</v>
      </c>
      <c r="R312" s="17">
        <v>110</v>
      </c>
    </row>
    <row r="313" spans="1:18">
      <c r="A313" s="15" t="s">
        <v>116</v>
      </c>
      <c r="B313" s="27"/>
      <c r="C313" s="27"/>
      <c r="D313" s="27"/>
      <c r="E313" s="17">
        <v>90</v>
      </c>
      <c r="F313" s="14">
        <v>10.16</v>
      </c>
      <c r="G313" s="14">
        <v>12.08</v>
      </c>
      <c r="H313" s="14">
        <v>3.24</v>
      </c>
      <c r="I313" s="14">
        <v>140.4</v>
      </c>
      <c r="J313" s="14">
        <v>0.1</v>
      </c>
      <c r="K313" s="14">
        <v>6.32</v>
      </c>
      <c r="L313" s="14">
        <v>920</v>
      </c>
      <c r="M313" s="14" t="s">
        <v>86</v>
      </c>
      <c r="N313" s="14">
        <v>21.6</v>
      </c>
      <c r="O313" s="14">
        <v>105.6</v>
      </c>
      <c r="P313" s="14">
        <v>14.4</v>
      </c>
      <c r="Q313" s="14">
        <v>2.76</v>
      </c>
      <c r="R313" s="17">
        <v>387</v>
      </c>
    </row>
    <row r="314" spans="1:18">
      <c r="A314" s="15" t="s">
        <v>41</v>
      </c>
      <c r="B314" s="27"/>
      <c r="C314" s="27"/>
      <c r="D314" s="27"/>
      <c r="E314" s="17">
        <v>150</v>
      </c>
      <c r="F314" s="14">
        <v>3.6</v>
      </c>
      <c r="G314" s="14">
        <v>5.2</v>
      </c>
      <c r="H314" s="14">
        <v>37.6</v>
      </c>
      <c r="I314" s="14">
        <v>214</v>
      </c>
      <c r="J314" s="14">
        <v>0.03</v>
      </c>
      <c r="K314" s="25"/>
      <c r="L314" s="25"/>
      <c r="M314" s="14" t="s">
        <v>96</v>
      </c>
      <c r="N314" s="14">
        <v>15</v>
      </c>
      <c r="O314" s="14">
        <v>77</v>
      </c>
      <c r="P314" s="14">
        <v>27</v>
      </c>
      <c r="Q314" s="14">
        <v>0.6</v>
      </c>
      <c r="R314" s="17">
        <v>465</v>
      </c>
    </row>
    <row r="315" spans="1:18">
      <c r="A315" s="15" t="s">
        <v>27</v>
      </c>
      <c r="B315" s="27"/>
      <c r="C315" s="27"/>
      <c r="D315" s="27"/>
      <c r="E315" s="17">
        <v>200</v>
      </c>
      <c r="F315" s="14"/>
      <c r="G315" s="14">
        <v>0.01</v>
      </c>
      <c r="H315" s="14">
        <v>14</v>
      </c>
      <c r="I315" s="14">
        <v>56</v>
      </c>
      <c r="J315" s="14" t="s">
        <v>86</v>
      </c>
      <c r="K315" s="14">
        <v>5.4</v>
      </c>
      <c r="L315" s="14" t="s">
        <v>86</v>
      </c>
      <c r="M315" s="14" t="s">
        <v>86</v>
      </c>
      <c r="N315" s="14">
        <v>12</v>
      </c>
      <c r="O315" s="14">
        <v>8</v>
      </c>
      <c r="P315" s="14">
        <v>6</v>
      </c>
      <c r="Q315" s="14">
        <v>0.8</v>
      </c>
      <c r="R315" s="17">
        <v>944</v>
      </c>
    </row>
    <row r="316" spans="1:18">
      <c r="A316" s="15" t="s">
        <v>85</v>
      </c>
      <c r="B316" s="27"/>
      <c r="C316" s="27"/>
      <c r="D316" s="27"/>
      <c r="E316" s="96">
        <v>50</v>
      </c>
      <c r="F316" s="14">
        <v>3.75</v>
      </c>
      <c r="G316" s="14">
        <v>1.5</v>
      </c>
      <c r="H316" s="14">
        <v>25</v>
      </c>
      <c r="I316" s="14">
        <v>130</v>
      </c>
      <c r="J316" s="14">
        <v>0.09</v>
      </c>
      <c r="K316" s="14" t="s">
        <v>86</v>
      </c>
      <c r="L316" s="14" t="s">
        <v>86</v>
      </c>
      <c r="M316" s="14">
        <v>1.5</v>
      </c>
      <c r="N316" s="14">
        <v>21.25</v>
      </c>
      <c r="O316" s="14">
        <v>50</v>
      </c>
      <c r="P316" s="14">
        <v>10</v>
      </c>
      <c r="Q316" s="14">
        <v>0.65</v>
      </c>
      <c r="R316" s="84"/>
    </row>
    <row r="317" spans="1:18">
      <c r="A317" s="15" t="s">
        <v>87</v>
      </c>
      <c r="B317" s="27"/>
      <c r="C317" s="27"/>
      <c r="D317" s="27"/>
      <c r="E317" s="95">
        <v>25</v>
      </c>
      <c r="F317" s="14">
        <v>1.87</v>
      </c>
      <c r="G317" s="14">
        <v>0.75</v>
      </c>
      <c r="H317" s="14">
        <v>12.5</v>
      </c>
      <c r="I317" s="14">
        <v>65</v>
      </c>
      <c r="J317" s="14">
        <v>0.06</v>
      </c>
      <c r="K317" s="14" t="s">
        <v>86</v>
      </c>
      <c r="L317" s="14" t="s">
        <v>86</v>
      </c>
      <c r="M317" s="14">
        <v>0.75</v>
      </c>
      <c r="N317" s="14">
        <v>10.6</v>
      </c>
      <c r="O317" s="14">
        <v>25</v>
      </c>
      <c r="P317" s="14">
        <v>8</v>
      </c>
      <c r="Q317" s="14">
        <v>0.4</v>
      </c>
      <c r="R317" s="85"/>
    </row>
    <row r="318" spans="1:18">
      <c r="A318" s="39" t="s">
        <v>21</v>
      </c>
      <c r="B318" s="27"/>
      <c r="C318" s="27"/>
      <c r="D318" s="27"/>
      <c r="E318" s="86"/>
      <c r="F318" s="21">
        <f>SUM(F311:F317)</f>
        <v>22.78</v>
      </c>
      <c r="G318" s="21">
        <f t="shared" ref="G318:Q318" si="30">SUM(G311:G317)</f>
        <v>26.380000000000003</v>
      </c>
      <c r="H318" s="21">
        <f t="shared" si="30"/>
        <v>111.02000000000001</v>
      </c>
      <c r="I318" s="87">
        <f t="shared" si="30"/>
        <v>755.4</v>
      </c>
      <c r="J318" s="21">
        <f t="shared" si="30"/>
        <v>0.34400000000000003</v>
      </c>
      <c r="K318" s="21">
        <f t="shared" si="30"/>
        <v>30.299999999999997</v>
      </c>
      <c r="L318" s="21">
        <f t="shared" si="30"/>
        <v>1060</v>
      </c>
      <c r="M318" s="21">
        <f t="shared" si="30"/>
        <v>4.8100000000000005</v>
      </c>
      <c r="N318" s="21">
        <f t="shared" si="30"/>
        <v>151.85</v>
      </c>
      <c r="O318" s="21">
        <f t="shared" si="30"/>
        <v>392</v>
      </c>
      <c r="P318" s="21">
        <f t="shared" si="30"/>
        <v>92.039999999999992</v>
      </c>
      <c r="Q318" s="21">
        <f t="shared" si="30"/>
        <v>6.51</v>
      </c>
      <c r="R318" s="85"/>
    </row>
    <row r="319" spans="1:18">
      <c r="A319" s="27"/>
      <c r="B319" s="27"/>
      <c r="C319" s="27"/>
      <c r="D319" s="27"/>
      <c r="E319" s="31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32"/>
    </row>
    <row r="320" spans="1:18">
      <c r="A320" s="105" t="s">
        <v>126</v>
      </c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1:18">
      <c r="A321" s="107" t="s">
        <v>1</v>
      </c>
      <c r="B321" s="27"/>
      <c r="C321" s="27"/>
      <c r="D321" s="27"/>
      <c r="E321" s="109" t="s">
        <v>2</v>
      </c>
      <c r="F321" s="107" t="s">
        <v>3</v>
      </c>
      <c r="G321" s="107"/>
      <c r="H321" s="107"/>
      <c r="I321" s="109" t="s">
        <v>7</v>
      </c>
      <c r="J321" s="107" t="s">
        <v>8</v>
      </c>
      <c r="K321" s="107"/>
      <c r="L321" s="107"/>
      <c r="M321" s="107"/>
      <c r="N321" s="107" t="s">
        <v>9</v>
      </c>
      <c r="O321" s="107"/>
      <c r="P321" s="107"/>
      <c r="Q321" s="107"/>
      <c r="R321" s="109" t="s">
        <v>50</v>
      </c>
    </row>
    <row r="322" spans="1:18" ht="15" customHeight="1">
      <c r="A322" s="107"/>
      <c r="B322" s="27"/>
      <c r="C322" s="27"/>
      <c r="D322" s="27"/>
      <c r="E322" s="109"/>
      <c r="F322" s="19" t="s">
        <v>4</v>
      </c>
      <c r="G322" s="19" t="s">
        <v>5</v>
      </c>
      <c r="H322" s="19" t="s">
        <v>6</v>
      </c>
      <c r="I322" s="109"/>
      <c r="J322" s="19" t="s">
        <v>10</v>
      </c>
      <c r="K322" s="19" t="s">
        <v>11</v>
      </c>
      <c r="L322" s="19" t="s">
        <v>55</v>
      </c>
      <c r="M322" s="19" t="s">
        <v>12</v>
      </c>
      <c r="N322" s="19" t="s">
        <v>13</v>
      </c>
      <c r="O322" s="19" t="s">
        <v>14</v>
      </c>
      <c r="P322" s="19" t="s">
        <v>15</v>
      </c>
      <c r="Q322" s="19" t="s">
        <v>16</v>
      </c>
      <c r="R322" s="109"/>
    </row>
    <row r="323" spans="1:18">
      <c r="A323" s="15" t="s">
        <v>117</v>
      </c>
      <c r="B323" s="27"/>
      <c r="C323" s="27"/>
      <c r="D323" s="27"/>
      <c r="E323" s="17">
        <v>60</v>
      </c>
      <c r="F323" s="14">
        <v>1.92</v>
      </c>
      <c r="G323" s="14">
        <v>0.12</v>
      </c>
      <c r="H323" s="14">
        <v>3.96</v>
      </c>
      <c r="I323" s="14">
        <v>24</v>
      </c>
      <c r="J323" s="14">
        <v>7.0000000000000007E-2</v>
      </c>
      <c r="K323" s="14">
        <v>6</v>
      </c>
      <c r="L323" s="14"/>
      <c r="M323" s="14">
        <v>0.04</v>
      </c>
      <c r="N323" s="14">
        <v>4</v>
      </c>
      <c r="O323" s="14">
        <v>12.4</v>
      </c>
      <c r="P323" s="14">
        <v>4</v>
      </c>
      <c r="Q323" s="14">
        <v>0.16</v>
      </c>
      <c r="R323" s="17">
        <v>70</v>
      </c>
    </row>
    <row r="324" spans="1:18">
      <c r="A324" s="15" t="s">
        <v>118</v>
      </c>
      <c r="B324" s="27"/>
      <c r="C324" s="27"/>
      <c r="D324" s="27"/>
      <c r="E324" s="17" t="s">
        <v>119</v>
      </c>
      <c r="F324" s="14">
        <v>2.5</v>
      </c>
      <c r="G324" s="14">
        <v>4.5</v>
      </c>
      <c r="H324" s="14">
        <v>17.600000000000001</v>
      </c>
      <c r="I324" s="14">
        <v>123</v>
      </c>
      <c r="J324" s="14">
        <v>0.05</v>
      </c>
      <c r="K324" s="14">
        <v>0.7</v>
      </c>
      <c r="L324" s="14">
        <v>70</v>
      </c>
      <c r="M324" s="25"/>
      <c r="N324" s="14">
        <v>35</v>
      </c>
      <c r="O324" s="14">
        <v>56.68</v>
      </c>
      <c r="P324" s="14">
        <v>18</v>
      </c>
      <c r="Q324" s="14">
        <v>0.5</v>
      </c>
      <c r="R324" s="17">
        <v>129</v>
      </c>
    </row>
    <row r="325" spans="1:18">
      <c r="A325" s="15" t="s">
        <v>47</v>
      </c>
      <c r="B325" s="27"/>
      <c r="C325" s="27"/>
      <c r="D325" s="27"/>
      <c r="E325" s="17">
        <v>90</v>
      </c>
      <c r="F325" s="14">
        <v>13.72</v>
      </c>
      <c r="G325" s="14">
        <v>12.26</v>
      </c>
      <c r="H325" s="14">
        <v>12.154</v>
      </c>
      <c r="I325" s="14">
        <v>201.7</v>
      </c>
      <c r="J325" s="14">
        <v>0.06</v>
      </c>
      <c r="K325" s="14">
        <v>0.18</v>
      </c>
      <c r="L325" s="14">
        <v>24.8</v>
      </c>
      <c r="M325" s="14">
        <v>1.57</v>
      </c>
      <c r="N325" s="14">
        <v>39.299999999999997</v>
      </c>
      <c r="O325" s="14">
        <v>130</v>
      </c>
      <c r="P325" s="14">
        <v>15</v>
      </c>
      <c r="Q325" s="14">
        <v>0.5</v>
      </c>
      <c r="R325" s="17">
        <v>669</v>
      </c>
    </row>
    <row r="326" spans="1:18">
      <c r="A326" s="15" t="s">
        <v>61</v>
      </c>
      <c r="B326" s="27"/>
      <c r="C326" s="27"/>
      <c r="D326" s="27"/>
      <c r="E326" s="17">
        <v>150</v>
      </c>
      <c r="F326" s="14">
        <v>0.45</v>
      </c>
      <c r="G326" s="14">
        <v>9.1</v>
      </c>
      <c r="H326" s="14">
        <v>21.9</v>
      </c>
      <c r="I326" s="14">
        <v>151.5</v>
      </c>
      <c r="J326" s="14">
        <v>0.05</v>
      </c>
      <c r="K326" s="14" t="s">
        <v>86</v>
      </c>
      <c r="L326" s="14">
        <v>24</v>
      </c>
      <c r="M326" s="14">
        <v>1.3</v>
      </c>
      <c r="N326" s="14">
        <v>18</v>
      </c>
      <c r="O326" s="14">
        <v>88</v>
      </c>
      <c r="P326" s="14">
        <v>35</v>
      </c>
      <c r="Q326" s="14">
        <v>1.2</v>
      </c>
      <c r="R326" s="17" t="s">
        <v>62</v>
      </c>
    </row>
    <row r="327" spans="1:18">
      <c r="A327" s="15" t="s">
        <v>120</v>
      </c>
      <c r="B327" s="27"/>
      <c r="C327" s="27"/>
      <c r="D327" s="27"/>
      <c r="E327" s="17">
        <v>200</v>
      </c>
      <c r="F327" s="17">
        <v>0.2</v>
      </c>
      <c r="G327" s="17">
        <v>0.2</v>
      </c>
      <c r="H327" s="17">
        <v>27.2</v>
      </c>
      <c r="I327" s="17">
        <v>110</v>
      </c>
      <c r="J327" s="17">
        <v>0.02</v>
      </c>
      <c r="K327" s="17">
        <v>12.9</v>
      </c>
      <c r="L327" s="17">
        <v>13.86</v>
      </c>
      <c r="M327" s="17" t="s">
        <v>19</v>
      </c>
      <c r="N327" s="17">
        <v>12</v>
      </c>
      <c r="O327" s="17">
        <v>4</v>
      </c>
      <c r="P327" s="17">
        <v>4</v>
      </c>
      <c r="Q327" s="17">
        <v>0.5</v>
      </c>
      <c r="R327" s="17">
        <v>588</v>
      </c>
    </row>
    <row r="328" spans="1:18">
      <c r="A328" s="15" t="s">
        <v>85</v>
      </c>
      <c r="B328" s="27"/>
      <c r="C328" s="27"/>
      <c r="D328" s="27"/>
      <c r="E328" s="96">
        <v>50</v>
      </c>
      <c r="F328" s="14">
        <v>3.75</v>
      </c>
      <c r="G328" s="14">
        <v>1.5</v>
      </c>
      <c r="H328" s="14">
        <v>25</v>
      </c>
      <c r="I328" s="14">
        <v>130</v>
      </c>
      <c r="J328" s="14">
        <v>0.09</v>
      </c>
      <c r="K328" s="14" t="s">
        <v>86</v>
      </c>
      <c r="L328" s="14" t="s">
        <v>86</v>
      </c>
      <c r="M328" s="14">
        <v>1.5</v>
      </c>
      <c r="N328" s="14">
        <v>21.25</v>
      </c>
      <c r="O328" s="14">
        <v>50</v>
      </c>
      <c r="P328" s="14">
        <v>9</v>
      </c>
      <c r="Q328" s="14">
        <v>0.65</v>
      </c>
      <c r="R328" s="84"/>
    </row>
    <row r="329" spans="1:18">
      <c r="A329" s="15" t="s">
        <v>87</v>
      </c>
      <c r="B329" s="27"/>
      <c r="C329" s="27"/>
      <c r="D329" s="27"/>
      <c r="E329" s="95">
        <v>25</v>
      </c>
      <c r="F329" s="14">
        <v>1.87</v>
      </c>
      <c r="G329" s="14">
        <v>0.75</v>
      </c>
      <c r="H329" s="14">
        <v>12.5</v>
      </c>
      <c r="I329" s="14">
        <v>65</v>
      </c>
      <c r="J329" s="14">
        <v>0.06</v>
      </c>
      <c r="K329" s="14" t="s">
        <v>86</v>
      </c>
      <c r="L329" s="14" t="s">
        <v>86</v>
      </c>
      <c r="M329" s="14">
        <v>0.75</v>
      </c>
      <c r="N329" s="14">
        <v>10.6</v>
      </c>
      <c r="O329" s="14">
        <v>25</v>
      </c>
      <c r="P329" s="14">
        <v>7</v>
      </c>
      <c r="Q329" s="14">
        <v>0.4</v>
      </c>
      <c r="R329" s="85"/>
    </row>
    <row r="330" spans="1:18">
      <c r="A330" s="39" t="s">
        <v>21</v>
      </c>
      <c r="B330" s="27"/>
      <c r="C330" s="27"/>
      <c r="D330" s="27"/>
      <c r="E330" s="86"/>
      <c r="F330" s="21">
        <f>SUM(F323:F329)</f>
        <v>24.41</v>
      </c>
      <c r="G330" s="21">
        <f t="shared" ref="G330:Q330" si="31">SUM(G323:G329)</f>
        <v>28.429999999999996</v>
      </c>
      <c r="H330" s="21">
        <f t="shared" si="31"/>
        <v>120.31399999999999</v>
      </c>
      <c r="I330" s="87">
        <f t="shared" si="31"/>
        <v>805.2</v>
      </c>
      <c r="J330" s="21">
        <f t="shared" si="31"/>
        <v>0.39999999999999997</v>
      </c>
      <c r="K330" s="21">
        <f t="shared" si="31"/>
        <v>19.78</v>
      </c>
      <c r="L330" s="21">
        <f t="shared" si="31"/>
        <v>132.66</v>
      </c>
      <c r="M330" s="21">
        <f t="shared" si="31"/>
        <v>5.16</v>
      </c>
      <c r="N330" s="21">
        <f t="shared" si="31"/>
        <v>140.15</v>
      </c>
      <c r="O330" s="21">
        <f t="shared" si="31"/>
        <v>366.08</v>
      </c>
      <c r="P330" s="21">
        <f t="shared" si="31"/>
        <v>92</v>
      </c>
      <c r="Q330" s="21">
        <f t="shared" si="31"/>
        <v>3.91</v>
      </c>
      <c r="R330" s="86"/>
    </row>
    <row r="331" spans="1:18">
      <c r="A331" s="27"/>
      <c r="B331" s="27"/>
      <c r="C331" s="27"/>
      <c r="D331" s="27"/>
      <c r="E331" s="31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32"/>
    </row>
    <row r="332" spans="1:18" ht="29.25">
      <c r="A332" s="68" t="s">
        <v>121</v>
      </c>
      <c r="B332" s="85"/>
      <c r="C332" s="91">
        <f>(C219+C231+C243+C255+C267+C280+C292+C304+C316+C328)/10</f>
        <v>0</v>
      </c>
      <c r="D332" s="91">
        <f t="shared" ref="D332" si="32">(D219+D231+D243+D255+D267+D280+D292+D304+D316+D328)/10</f>
        <v>0</v>
      </c>
      <c r="E332" s="85"/>
      <c r="F332" s="26">
        <f>(F221+F233+F245+F257+F269+F282+F294+F306+F318+F330)/10</f>
        <v>25.651999999999997</v>
      </c>
      <c r="G332" s="26">
        <f t="shared" ref="G332:Q332" si="33">(G221+G233+G245+G257+G269+G282+G294+G306+G318+G330)/10</f>
        <v>24.617599999999999</v>
      </c>
      <c r="H332" s="26">
        <f t="shared" si="33"/>
        <v>114.14279999999999</v>
      </c>
      <c r="I332" s="91">
        <f t="shared" si="33"/>
        <v>760.33999999999992</v>
      </c>
      <c r="J332" s="26">
        <f t="shared" si="33"/>
        <v>0.39089999999999991</v>
      </c>
      <c r="K332" s="91">
        <f t="shared" si="33"/>
        <v>19.490000000000002</v>
      </c>
      <c r="L332" s="26">
        <f t="shared" si="33"/>
        <v>230.79400000000001</v>
      </c>
      <c r="M332" s="26">
        <f t="shared" si="33"/>
        <v>4.6530000000000005</v>
      </c>
      <c r="N332" s="91">
        <f t="shared" si="33"/>
        <v>171.54000000000002</v>
      </c>
      <c r="O332" s="26">
        <f t="shared" si="33"/>
        <v>360.38799999999998</v>
      </c>
      <c r="P332" s="26">
        <f t="shared" si="33"/>
        <v>86.744</v>
      </c>
      <c r="Q332" s="26">
        <f t="shared" si="33"/>
        <v>4.1019999999999994</v>
      </c>
      <c r="R332" s="91"/>
    </row>
    <row r="333" spans="1:18">
      <c r="A333" s="27"/>
      <c r="B333" s="27"/>
      <c r="C333" s="27"/>
      <c r="D333" s="27"/>
      <c r="E333" s="31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32"/>
    </row>
    <row r="334" spans="1:18">
      <c r="A334" s="27"/>
      <c r="B334" s="27"/>
      <c r="C334" s="27"/>
      <c r="D334" s="27"/>
      <c r="E334" s="31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32"/>
    </row>
    <row r="335" spans="1:18">
      <c r="A335" s="112" t="s">
        <v>57</v>
      </c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</row>
    <row r="336" spans="1:18">
      <c r="A336" s="112" t="s">
        <v>127</v>
      </c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</row>
    <row r="337" spans="1:18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32"/>
    </row>
    <row r="338" spans="1:18">
      <c r="A338" s="104" t="s">
        <v>0</v>
      </c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</row>
    <row r="339" spans="1:18">
      <c r="A339" s="107" t="s">
        <v>1</v>
      </c>
      <c r="B339" s="27"/>
      <c r="C339" s="27"/>
      <c r="D339" s="27"/>
      <c r="E339" s="109" t="s">
        <v>2</v>
      </c>
      <c r="F339" s="107" t="s">
        <v>3</v>
      </c>
      <c r="G339" s="107"/>
      <c r="H339" s="107"/>
      <c r="I339" s="109" t="s">
        <v>7</v>
      </c>
      <c r="J339" s="107" t="s">
        <v>8</v>
      </c>
      <c r="K339" s="107"/>
      <c r="L339" s="107"/>
      <c r="M339" s="107"/>
      <c r="N339" s="107" t="s">
        <v>9</v>
      </c>
      <c r="O339" s="107"/>
      <c r="P339" s="107"/>
      <c r="Q339" s="107"/>
      <c r="R339" s="109" t="s">
        <v>50</v>
      </c>
    </row>
    <row r="340" spans="1:18">
      <c r="A340" s="107"/>
      <c r="B340" s="27"/>
      <c r="C340" s="27"/>
      <c r="D340" s="27"/>
      <c r="E340" s="109"/>
      <c r="F340" s="19" t="s">
        <v>4</v>
      </c>
      <c r="G340" s="19" t="s">
        <v>5</v>
      </c>
      <c r="H340" s="19" t="s">
        <v>6</v>
      </c>
      <c r="I340" s="109"/>
      <c r="J340" s="19" t="s">
        <v>10</v>
      </c>
      <c r="K340" s="19" t="s">
        <v>11</v>
      </c>
      <c r="L340" s="19" t="s">
        <v>55</v>
      </c>
      <c r="M340" s="19" t="s">
        <v>12</v>
      </c>
      <c r="N340" s="19" t="s">
        <v>13</v>
      </c>
      <c r="O340" s="19" t="s">
        <v>14</v>
      </c>
      <c r="P340" s="19" t="s">
        <v>15</v>
      </c>
      <c r="Q340" s="19" t="s">
        <v>16</v>
      </c>
      <c r="R340" s="109"/>
    </row>
    <row r="341" spans="1:18">
      <c r="A341" s="15" t="s">
        <v>83</v>
      </c>
      <c r="B341" s="27"/>
      <c r="C341" s="27"/>
      <c r="D341" s="27"/>
      <c r="E341" s="17">
        <v>100</v>
      </c>
      <c r="F341" s="20">
        <v>2.33</v>
      </c>
      <c r="G341" s="20">
        <v>7.66</v>
      </c>
      <c r="H341" s="20">
        <v>13</v>
      </c>
      <c r="I341" s="20">
        <v>130</v>
      </c>
      <c r="J341" s="20">
        <v>0.03</v>
      </c>
      <c r="K341" s="20">
        <v>16.57</v>
      </c>
      <c r="L341" s="20">
        <v>0</v>
      </c>
      <c r="M341" s="20">
        <v>3.2</v>
      </c>
      <c r="N341" s="20">
        <v>41.67</v>
      </c>
      <c r="O341" s="20">
        <v>27.33</v>
      </c>
      <c r="P341" s="20">
        <v>15</v>
      </c>
      <c r="Q341" s="20">
        <v>0.7</v>
      </c>
      <c r="R341" s="17">
        <v>75</v>
      </c>
    </row>
    <row r="342" spans="1:18">
      <c r="A342" s="15" t="s">
        <v>84</v>
      </c>
      <c r="B342" s="27"/>
      <c r="C342" s="27"/>
      <c r="D342" s="27"/>
      <c r="E342" s="17">
        <v>250</v>
      </c>
      <c r="F342" s="14">
        <v>7.63</v>
      </c>
      <c r="G342" s="14">
        <v>1</v>
      </c>
      <c r="H342" s="14">
        <v>19.63</v>
      </c>
      <c r="I342" s="14">
        <v>152</v>
      </c>
      <c r="J342" s="14">
        <v>0.06</v>
      </c>
      <c r="K342" s="14">
        <v>0.88</v>
      </c>
      <c r="L342" s="14">
        <v>0</v>
      </c>
      <c r="M342" s="25">
        <v>0</v>
      </c>
      <c r="N342" s="14">
        <v>43.75</v>
      </c>
      <c r="O342" s="14">
        <v>106.25</v>
      </c>
      <c r="P342" s="14">
        <v>19</v>
      </c>
      <c r="Q342" s="14">
        <v>0.19</v>
      </c>
      <c r="R342" s="17">
        <v>136</v>
      </c>
    </row>
    <row r="343" spans="1:18">
      <c r="A343" s="15" t="s">
        <v>34</v>
      </c>
      <c r="B343" s="27"/>
      <c r="C343" s="27"/>
      <c r="D343" s="27"/>
      <c r="E343" s="17">
        <v>100</v>
      </c>
      <c r="F343" s="20">
        <v>15.24</v>
      </c>
      <c r="G343" s="20">
        <v>13.62</v>
      </c>
      <c r="H343" s="20">
        <v>13.5</v>
      </c>
      <c r="I343" s="20">
        <v>220</v>
      </c>
      <c r="J343" s="20">
        <v>7.0000000000000007E-2</v>
      </c>
      <c r="K343" s="20">
        <v>0.2</v>
      </c>
      <c r="L343" s="20">
        <v>27.55</v>
      </c>
      <c r="M343" s="20">
        <v>1.74</v>
      </c>
      <c r="N343" s="20">
        <v>43.67</v>
      </c>
      <c r="O343" s="20">
        <v>134.44</v>
      </c>
      <c r="P343" s="20">
        <v>16.670000000000002</v>
      </c>
      <c r="Q343" s="20">
        <v>0.55000000000000004</v>
      </c>
      <c r="R343" s="17">
        <v>669</v>
      </c>
    </row>
    <row r="344" spans="1:18">
      <c r="A344" s="15" t="s">
        <v>30</v>
      </c>
      <c r="B344" s="27"/>
      <c r="C344" s="27"/>
      <c r="D344" s="27"/>
      <c r="E344" s="17">
        <v>180</v>
      </c>
      <c r="F344" s="20">
        <v>6.48</v>
      </c>
      <c r="G344" s="20">
        <v>7.0000000000000007E-2</v>
      </c>
      <c r="H344" s="20">
        <v>36</v>
      </c>
      <c r="I344" s="20">
        <v>166.4</v>
      </c>
      <c r="J344" s="20">
        <v>7.0000000000000007E-2</v>
      </c>
      <c r="K344" s="20">
        <v>0.02</v>
      </c>
      <c r="L344" s="20">
        <v>0</v>
      </c>
      <c r="M344" s="20">
        <v>0.96</v>
      </c>
      <c r="N344" s="20">
        <v>30</v>
      </c>
      <c r="O344" s="20">
        <v>38</v>
      </c>
      <c r="P344" s="20">
        <v>10.8</v>
      </c>
      <c r="Q344" s="20">
        <v>0.6</v>
      </c>
      <c r="R344" s="17">
        <v>469</v>
      </c>
    </row>
    <row r="345" spans="1:18">
      <c r="A345" s="15" t="s">
        <v>128</v>
      </c>
      <c r="B345" s="27"/>
      <c r="C345" s="27"/>
      <c r="D345" s="27"/>
      <c r="E345" s="17">
        <v>200</v>
      </c>
      <c r="F345" s="17">
        <v>0.2</v>
      </c>
      <c r="G345" s="17">
        <v>0.2</v>
      </c>
      <c r="H345" s="17">
        <v>27.2</v>
      </c>
      <c r="I345" s="17">
        <v>110</v>
      </c>
      <c r="J345" s="17">
        <v>0.02</v>
      </c>
      <c r="K345" s="17">
        <v>12.9</v>
      </c>
      <c r="L345" s="17">
        <v>20</v>
      </c>
      <c r="M345" s="17" t="s">
        <v>19</v>
      </c>
      <c r="N345" s="17">
        <v>12</v>
      </c>
      <c r="O345" s="17">
        <v>4</v>
      </c>
      <c r="P345" s="17">
        <v>4</v>
      </c>
      <c r="Q345" s="17">
        <v>0.5</v>
      </c>
      <c r="R345" s="17">
        <v>588</v>
      </c>
    </row>
    <row r="346" spans="1:18">
      <c r="A346" s="15" t="s">
        <v>85</v>
      </c>
      <c r="B346" s="27"/>
      <c r="C346" s="27"/>
      <c r="D346" s="27"/>
      <c r="E346" s="17">
        <v>60</v>
      </c>
      <c r="F346" s="14">
        <v>4.5</v>
      </c>
      <c r="G346" s="14">
        <v>1.8</v>
      </c>
      <c r="H346" s="14">
        <v>27</v>
      </c>
      <c r="I346" s="14">
        <v>156</v>
      </c>
      <c r="J346" s="14">
        <v>0.11</v>
      </c>
      <c r="K346" s="14" t="s">
        <v>86</v>
      </c>
      <c r="L346" s="14" t="s">
        <v>86</v>
      </c>
      <c r="M346" s="14">
        <v>1.8</v>
      </c>
      <c r="N346" s="14">
        <v>25.5</v>
      </c>
      <c r="O346" s="14">
        <v>60</v>
      </c>
      <c r="P346" s="14">
        <v>10.8</v>
      </c>
      <c r="Q346" s="14">
        <v>0.78</v>
      </c>
      <c r="R346" s="84"/>
    </row>
    <row r="347" spans="1:18">
      <c r="A347" s="15" t="s">
        <v>87</v>
      </c>
      <c r="B347" s="27"/>
      <c r="C347" s="27"/>
      <c r="D347" s="27"/>
      <c r="E347" s="17">
        <v>40</v>
      </c>
      <c r="F347" s="14">
        <v>2.99</v>
      </c>
      <c r="G347" s="14">
        <v>1.2</v>
      </c>
      <c r="H347" s="14">
        <v>15</v>
      </c>
      <c r="I347" s="14">
        <v>104</v>
      </c>
      <c r="J347" s="14">
        <v>0.08</v>
      </c>
      <c r="K347" s="14" t="s">
        <v>86</v>
      </c>
      <c r="L347" s="14" t="s">
        <v>86</v>
      </c>
      <c r="M347" s="14">
        <v>1.2</v>
      </c>
      <c r="N347" s="14">
        <v>16.96</v>
      </c>
      <c r="O347" s="14">
        <v>40</v>
      </c>
      <c r="P347" s="14">
        <v>11.2</v>
      </c>
      <c r="Q347" s="14">
        <v>1.6</v>
      </c>
      <c r="R347" s="85"/>
    </row>
    <row r="348" spans="1:18">
      <c r="A348" s="39" t="s">
        <v>21</v>
      </c>
      <c r="B348" s="27"/>
      <c r="C348" s="27"/>
      <c r="D348" s="27"/>
      <c r="E348" s="86"/>
      <c r="F348" s="21">
        <f>SUM(F341:F347)</f>
        <v>39.370000000000005</v>
      </c>
      <c r="G348" s="21">
        <f t="shared" ref="G348:Q348" si="34">SUM(G341:G347)</f>
        <v>25.55</v>
      </c>
      <c r="H348" s="21">
        <f t="shared" si="34"/>
        <v>151.32999999999998</v>
      </c>
      <c r="I348" s="87">
        <f t="shared" si="34"/>
        <v>1038.4000000000001</v>
      </c>
      <c r="J348" s="21">
        <f t="shared" si="34"/>
        <v>0.44</v>
      </c>
      <c r="K348" s="21">
        <f t="shared" si="34"/>
        <v>30.57</v>
      </c>
      <c r="L348" s="21">
        <f t="shared" si="34"/>
        <v>47.55</v>
      </c>
      <c r="M348" s="21">
        <f t="shared" si="34"/>
        <v>8.9</v>
      </c>
      <c r="N348" s="21">
        <f t="shared" si="34"/>
        <v>213.55</v>
      </c>
      <c r="O348" s="21">
        <f t="shared" si="34"/>
        <v>410.02</v>
      </c>
      <c r="P348" s="21">
        <f t="shared" si="34"/>
        <v>87.47</v>
      </c>
      <c r="Q348" s="21">
        <f t="shared" si="34"/>
        <v>4.92</v>
      </c>
      <c r="R348" s="85"/>
    </row>
    <row r="349" spans="1:18">
      <c r="A349" s="27"/>
      <c r="B349" s="27"/>
      <c r="C349" s="27"/>
      <c r="D349" s="27"/>
      <c r="E349" s="31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32"/>
    </row>
    <row r="350" spans="1:18">
      <c r="A350" s="104" t="s">
        <v>22</v>
      </c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1:18">
      <c r="A351" s="107" t="s">
        <v>1</v>
      </c>
      <c r="B351" s="27"/>
      <c r="C351" s="27"/>
      <c r="D351" s="27"/>
      <c r="E351" s="109" t="s">
        <v>2</v>
      </c>
      <c r="F351" s="107" t="s">
        <v>3</v>
      </c>
      <c r="G351" s="107"/>
      <c r="H351" s="107"/>
      <c r="I351" s="109" t="s">
        <v>7</v>
      </c>
      <c r="J351" s="107" t="s">
        <v>8</v>
      </c>
      <c r="K351" s="107"/>
      <c r="L351" s="107"/>
      <c r="M351" s="107"/>
      <c r="N351" s="107" t="s">
        <v>9</v>
      </c>
      <c r="O351" s="107"/>
      <c r="P351" s="107"/>
      <c r="Q351" s="107"/>
      <c r="R351" s="109" t="s">
        <v>50</v>
      </c>
    </row>
    <row r="352" spans="1:18">
      <c r="A352" s="110"/>
      <c r="B352" s="27"/>
      <c r="C352" s="27"/>
      <c r="D352" s="27"/>
      <c r="E352" s="111"/>
      <c r="F352" s="97" t="s">
        <v>4</v>
      </c>
      <c r="G352" s="97" t="s">
        <v>5</v>
      </c>
      <c r="H352" s="97" t="s">
        <v>6</v>
      </c>
      <c r="I352" s="111"/>
      <c r="J352" s="97" t="s">
        <v>10</v>
      </c>
      <c r="K352" s="97" t="s">
        <v>11</v>
      </c>
      <c r="L352" s="19" t="s">
        <v>55</v>
      </c>
      <c r="M352" s="97" t="s">
        <v>12</v>
      </c>
      <c r="N352" s="97" t="s">
        <v>13</v>
      </c>
      <c r="O352" s="97" t="s">
        <v>14</v>
      </c>
      <c r="P352" s="97" t="s">
        <v>15</v>
      </c>
      <c r="Q352" s="19" t="s">
        <v>16</v>
      </c>
      <c r="R352" s="109"/>
    </row>
    <row r="353" spans="1:18">
      <c r="A353" s="15" t="s">
        <v>88</v>
      </c>
      <c r="B353" s="27"/>
      <c r="C353" s="27"/>
      <c r="D353" s="27"/>
      <c r="E353" s="17">
        <v>100</v>
      </c>
      <c r="F353" s="20">
        <v>2.33</v>
      </c>
      <c r="G353" s="20">
        <v>2.17</v>
      </c>
      <c r="H353" s="20">
        <v>9.33</v>
      </c>
      <c r="I353" s="20">
        <v>136.16999999999999</v>
      </c>
      <c r="J353" s="20">
        <v>0.08</v>
      </c>
      <c r="K353" s="20">
        <v>16.7</v>
      </c>
      <c r="L353" s="20">
        <v>3.73</v>
      </c>
      <c r="M353" s="20">
        <v>0</v>
      </c>
      <c r="N353" s="20">
        <v>41.33</v>
      </c>
      <c r="O353" s="20">
        <v>0</v>
      </c>
      <c r="P353" s="20">
        <v>11</v>
      </c>
      <c r="Q353" s="20">
        <v>0.5</v>
      </c>
      <c r="R353" s="17">
        <v>570</v>
      </c>
    </row>
    <row r="354" spans="1:18" ht="30">
      <c r="A354" s="15" t="s">
        <v>89</v>
      </c>
      <c r="B354" s="27"/>
      <c r="C354" s="27"/>
      <c r="D354" s="27"/>
      <c r="E354" s="17">
        <v>250</v>
      </c>
      <c r="F354" s="14">
        <v>3.5</v>
      </c>
      <c r="G354" s="14">
        <v>1</v>
      </c>
      <c r="H354" s="14">
        <v>33.130000000000003</v>
      </c>
      <c r="I354" s="14">
        <v>121.75</v>
      </c>
      <c r="J354" s="14">
        <v>0.13</v>
      </c>
      <c r="K354" s="14">
        <v>0.88</v>
      </c>
      <c r="L354" s="14">
        <v>0</v>
      </c>
      <c r="M354" s="14">
        <v>0</v>
      </c>
      <c r="N354" s="14">
        <v>46.63</v>
      </c>
      <c r="O354" s="14">
        <v>88</v>
      </c>
      <c r="P354" s="14">
        <v>17.75</v>
      </c>
      <c r="Q354" s="14">
        <v>0.19</v>
      </c>
      <c r="R354" s="17">
        <v>139</v>
      </c>
    </row>
    <row r="355" spans="1:18">
      <c r="A355" s="15" t="s">
        <v>90</v>
      </c>
      <c r="B355" s="27"/>
      <c r="C355" s="27"/>
      <c r="D355" s="27"/>
      <c r="E355" s="17">
        <v>100</v>
      </c>
      <c r="F355" s="14">
        <v>12.6</v>
      </c>
      <c r="G355" s="14">
        <v>5.9</v>
      </c>
      <c r="H355" s="14">
        <v>15</v>
      </c>
      <c r="I355" s="14">
        <v>164.33</v>
      </c>
      <c r="J355" s="14">
        <v>0.09</v>
      </c>
      <c r="K355" s="14">
        <v>0.4</v>
      </c>
      <c r="L355" s="14">
        <v>20.56</v>
      </c>
      <c r="M355" s="14">
        <v>2.7</v>
      </c>
      <c r="N355" s="14">
        <v>64</v>
      </c>
      <c r="O355" s="14">
        <v>152.21</v>
      </c>
      <c r="P355" s="14">
        <v>22</v>
      </c>
      <c r="Q355" s="14">
        <v>1.2</v>
      </c>
      <c r="R355" s="17">
        <v>324</v>
      </c>
    </row>
    <row r="356" spans="1:18">
      <c r="A356" s="15" t="s">
        <v>91</v>
      </c>
      <c r="B356" s="27"/>
      <c r="C356" s="27"/>
      <c r="D356" s="27"/>
      <c r="E356" s="17">
        <v>180</v>
      </c>
      <c r="F356" s="14">
        <v>3.84</v>
      </c>
      <c r="G356" s="14">
        <v>1.44</v>
      </c>
      <c r="H356" s="14">
        <v>26.52</v>
      </c>
      <c r="I356" s="14">
        <v>134.4</v>
      </c>
      <c r="J356" s="14">
        <v>0.18</v>
      </c>
      <c r="K356" s="14">
        <v>6.72</v>
      </c>
      <c r="L356" s="14">
        <v>29.76</v>
      </c>
      <c r="M356" s="14">
        <v>0.24</v>
      </c>
      <c r="N356" s="14">
        <v>63.24</v>
      </c>
      <c r="O356" s="14">
        <v>88</v>
      </c>
      <c r="P356" s="14">
        <v>36</v>
      </c>
      <c r="Q356" s="14">
        <v>1.2</v>
      </c>
      <c r="R356" s="17">
        <v>472</v>
      </c>
    </row>
    <row r="357" spans="1:18">
      <c r="A357" s="15" t="s">
        <v>92</v>
      </c>
      <c r="B357" s="27"/>
      <c r="C357" s="27"/>
      <c r="D357" s="27"/>
      <c r="E357" s="17">
        <v>200</v>
      </c>
      <c r="F357" s="14" t="s">
        <v>19</v>
      </c>
      <c r="G357" s="14">
        <v>0</v>
      </c>
      <c r="H357" s="14">
        <v>14</v>
      </c>
      <c r="I357" s="14">
        <v>56</v>
      </c>
      <c r="J357" s="14">
        <v>0</v>
      </c>
      <c r="K357" s="14">
        <v>0</v>
      </c>
      <c r="L357" s="22">
        <v>0</v>
      </c>
      <c r="M357" s="14">
        <v>0</v>
      </c>
      <c r="N357" s="14">
        <v>12</v>
      </c>
      <c r="O357" s="14">
        <v>8</v>
      </c>
      <c r="P357" s="14">
        <v>6</v>
      </c>
      <c r="Q357" s="14">
        <v>0.5</v>
      </c>
      <c r="R357" s="17">
        <v>627.62800000000004</v>
      </c>
    </row>
    <row r="358" spans="1:18">
      <c r="A358" s="15" t="s">
        <v>85</v>
      </c>
      <c r="B358" s="27"/>
      <c r="C358" s="27"/>
      <c r="D358" s="27"/>
      <c r="E358" s="17">
        <v>60</v>
      </c>
      <c r="F358" s="14">
        <v>4.5</v>
      </c>
      <c r="G358" s="14">
        <v>1.8</v>
      </c>
      <c r="H358" s="14">
        <v>27</v>
      </c>
      <c r="I358" s="14">
        <v>156</v>
      </c>
      <c r="J358" s="14">
        <v>0.11</v>
      </c>
      <c r="K358" s="14" t="s">
        <v>86</v>
      </c>
      <c r="L358" s="14" t="s">
        <v>86</v>
      </c>
      <c r="M358" s="14">
        <v>1.8</v>
      </c>
      <c r="N358" s="14">
        <v>25.5</v>
      </c>
      <c r="O358" s="14">
        <v>60</v>
      </c>
      <c r="P358" s="14">
        <v>10.8</v>
      </c>
      <c r="Q358" s="14">
        <v>0.78</v>
      </c>
      <c r="R358" s="84"/>
    </row>
    <row r="359" spans="1:18">
      <c r="A359" s="15" t="s">
        <v>87</v>
      </c>
      <c r="B359" s="27"/>
      <c r="C359" s="27"/>
      <c r="D359" s="27"/>
      <c r="E359" s="17">
        <v>40</v>
      </c>
      <c r="F359" s="14">
        <v>2.99</v>
      </c>
      <c r="G359" s="14">
        <v>1.2</v>
      </c>
      <c r="H359" s="14">
        <v>15</v>
      </c>
      <c r="I359" s="14">
        <v>104</v>
      </c>
      <c r="J359" s="14">
        <v>0.08</v>
      </c>
      <c r="K359" s="14" t="s">
        <v>86</v>
      </c>
      <c r="L359" s="14" t="s">
        <v>86</v>
      </c>
      <c r="M359" s="14">
        <v>1.2</v>
      </c>
      <c r="N359" s="14">
        <v>16.96</v>
      </c>
      <c r="O359" s="14">
        <v>40</v>
      </c>
      <c r="P359" s="14">
        <v>11.2</v>
      </c>
      <c r="Q359" s="14">
        <v>1.6</v>
      </c>
      <c r="R359" s="85"/>
    </row>
    <row r="360" spans="1:18">
      <c r="A360" s="39" t="s">
        <v>21</v>
      </c>
      <c r="B360" s="27"/>
      <c r="C360" s="27"/>
      <c r="D360" s="27"/>
      <c r="E360" s="86"/>
      <c r="F360" s="21">
        <f>SUM(F353:F359)</f>
        <v>29.759999999999998</v>
      </c>
      <c r="G360" s="21">
        <f t="shared" ref="G360:Q360" si="35">SUM(G353:G359)</f>
        <v>13.51</v>
      </c>
      <c r="H360" s="21">
        <f t="shared" si="35"/>
        <v>139.98000000000002</v>
      </c>
      <c r="I360" s="87">
        <f t="shared" si="35"/>
        <v>872.65</v>
      </c>
      <c r="J360" s="21">
        <f t="shared" si="35"/>
        <v>0.67</v>
      </c>
      <c r="K360" s="21">
        <f t="shared" si="35"/>
        <v>24.699999999999996</v>
      </c>
      <c r="L360" s="21">
        <f t="shared" si="35"/>
        <v>54.05</v>
      </c>
      <c r="M360" s="21">
        <f t="shared" si="35"/>
        <v>5.94</v>
      </c>
      <c r="N360" s="21">
        <f t="shared" si="35"/>
        <v>269.66000000000003</v>
      </c>
      <c r="O360" s="21">
        <f t="shared" si="35"/>
        <v>436.21000000000004</v>
      </c>
      <c r="P360" s="21">
        <f t="shared" si="35"/>
        <v>114.75</v>
      </c>
      <c r="Q360" s="21">
        <f t="shared" si="35"/>
        <v>5.9700000000000006</v>
      </c>
      <c r="R360" s="86"/>
    </row>
    <row r="361" spans="1:18">
      <c r="A361" s="27"/>
      <c r="B361" s="27"/>
      <c r="C361" s="27"/>
      <c r="D361" s="27"/>
      <c r="E361" s="31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32"/>
    </row>
    <row r="362" spans="1:18">
      <c r="A362" s="104" t="s">
        <v>93</v>
      </c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1:18">
      <c r="A363" s="107" t="s">
        <v>1</v>
      </c>
      <c r="B363" s="27"/>
      <c r="C363" s="27"/>
      <c r="D363" s="27"/>
      <c r="E363" s="109" t="s">
        <v>2</v>
      </c>
      <c r="F363" s="107" t="s">
        <v>3</v>
      </c>
      <c r="G363" s="107"/>
      <c r="H363" s="107"/>
      <c r="I363" s="109" t="s">
        <v>7</v>
      </c>
      <c r="J363" s="107" t="s">
        <v>8</v>
      </c>
      <c r="K363" s="107"/>
      <c r="L363" s="107"/>
      <c r="M363" s="107"/>
      <c r="N363" s="107" t="s">
        <v>9</v>
      </c>
      <c r="O363" s="107"/>
      <c r="P363" s="107"/>
      <c r="Q363" s="107"/>
      <c r="R363" s="109" t="s">
        <v>50</v>
      </c>
    </row>
    <row r="364" spans="1:18">
      <c r="A364" s="107"/>
      <c r="B364" s="27"/>
      <c r="C364" s="27"/>
      <c r="D364" s="27"/>
      <c r="E364" s="109"/>
      <c r="F364" s="19" t="s">
        <v>4</v>
      </c>
      <c r="G364" s="19" t="s">
        <v>5</v>
      </c>
      <c r="H364" s="19" t="s">
        <v>6</v>
      </c>
      <c r="I364" s="109"/>
      <c r="J364" s="19" t="s">
        <v>10</v>
      </c>
      <c r="K364" s="19" t="s">
        <v>11</v>
      </c>
      <c r="L364" s="19" t="s">
        <v>55</v>
      </c>
      <c r="M364" s="19" t="s">
        <v>12</v>
      </c>
      <c r="N364" s="19" t="s">
        <v>13</v>
      </c>
      <c r="O364" s="19" t="s">
        <v>14</v>
      </c>
      <c r="P364" s="19" t="s">
        <v>15</v>
      </c>
      <c r="Q364" s="19" t="s">
        <v>16</v>
      </c>
      <c r="R364" s="109"/>
    </row>
    <row r="365" spans="1:18">
      <c r="A365" s="15" t="s">
        <v>40</v>
      </c>
      <c r="B365" s="27"/>
      <c r="C365" s="27"/>
      <c r="D365" s="27"/>
      <c r="E365" s="17">
        <v>100</v>
      </c>
      <c r="F365" s="14">
        <v>0.2</v>
      </c>
      <c r="G365" s="14">
        <v>13.33</v>
      </c>
      <c r="H365" s="14">
        <v>5.33</v>
      </c>
      <c r="I365" s="14">
        <v>148</v>
      </c>
      <c r="J365" s="14">
        <v>0.03</v>
      </c>
      <c r="K365" s="14">
        <v>7</v>
      </c>
      <c r="L365" s="14">
        <v>153.33000000000001</v>
      </c>
      <c r="M365" s="14">
        <v>5</v>
      </c>
      <c r="N365" s="14">
        <v>43</v>
      </c>
      <c r="O365" s="14">
        <v>31</v>
      </c>
      <c r="P365" s="14">
        <v>15</v>
      </c>
      <c r="Q365" s="14">
        <v>0.7</v>
      </c>
      <c r="R365" s="17">
        <v>74</v>
      </c>
    </row>
    <row r="366" spans="1:18">
      <c r="A366" s="15" t="s">
        <v>94</v>
      </c>
      <c r="B366" s="27"/>
      <c r="C366" s="27"/>
      <c r="D366" s="27"/>
      <c r="E366" s="17">
        <v>250</v>
      </c>
      <c r="F366" s="17">
        <v>2.5</v>
      </c>
      <c r="G366" s="17">
        <v>2.8</v>
      </c>
      <c r="H366" s="17">
        <v>13.6</v>
      </c>
      <c r="I366" s="17">
        <v>90</v>
      </c>
      <c r="J366" s="17">
        <v>0.05</v>
      </c>
      <c r="K366" s="17">
        <v>10</v>
      </c>
      <c r="L366" s="17">
        <v>175</v>
      </c>
      <c r="M366" s="17">
        <v>0.8</v>
      </c>
      <c r="N366" s="17">
        <v>58</v>
      </c>
      <c r="O366" s="17">
        <v>92.5</v>
      </c>
      <c r="P366" s="17">
        <v>17</v>
      </c>
      <c r="Q366" s="17">
        <v>0.38</v>
      </c>
      <c r="R366" s="17">
        <v>110</v>
      </c>
    </row>
    <row r="367" spans="1:18">
      <c r="A367" s="15" t="s">
        <v>95</v>
      </c>
      <c r="B367" s="27"/>
      <c r="C367" s="27"/>
      <c r="D367" s="27"/>
      <c r="E367" s="17">
        <v>100</v>
      </c>
      <c r="F367" s="17">
        <v>11.5</v>
      </c>
      <c r="G367" s="17">
        <v>17.54</v>
      </c>
      <c r="H367" s="17">
        <v>3.4</v>
      </c>
      <c r="I367" s="17">
        <v>159</v>
      </c>
      <c r="J367" s="17">
        <v>0.04</v>
      </c>
      <c r="K367" s="17">
        <v>0.8</v>
      </c>
      <c r="L367" s="14">
        <v>0</v>
      </c>
      <c r="M367" s="17">
        <v>0</v>
      </c>
      <c r="N367" s="17">
        <v>43.56</v>
      </c>
      <c r="O367" s="17">
        <v>83</v>
      </c>
      <c r="P367" s="17">
        <v>11</v>
      </c>
      <c r="Q367" s="17">
        <v>0.47</v>
      </c>
      <c r="R367" s="17">
        <v>439</v>
      </c>
    </row>
    <row r="368" spans="1:18">
      <c r="A368" s="88" t="s">
        <v>41</v>
      </c>
      <c r="B368" s="27"/>
      <c r="C368" s="27"/>
      <c r="D368" s="27"/>
      <c r="E368" s="17">
        <v>180</v>
      </c>
      <c r="F368" s="14">
        <v>4.32</v>
      </c>
      <c r="G368" s="14">
        <v>6.23</v>
      </c>
      <c r="H368" s="14">
        <v>45.12</v>
      </c>
      <c r="I368" s="14">
        <v>256.8</v>
      </c>
      <c r="J368" s="14">
        <v>0.04</v>
      </c>
      <c r="K368" s="14" t="s">
        <v>19</v>
      </c>
      <c r="L368" s="14" t="s">
        <v>80</v>
      </c>
      <c r="M368" s="14">
        <v>1.8</v>
      </c>
      <c r="N368" s="14">
        <v>18</v>
      </c>
      <c r="O368" s="14">
        <v>92.4</v>
      </c>
      <c r="P368" s="14">
        <v>32.4</v>
      </c>
      <c r="Q368" s="14">
        <v>0.72</v>
      </c>
      <c r="R368" s="17">
        <v>465</v>
      </c>
    </row>
    <row r="369" spans="1:18">
      <c r="A369" s="89" t="s">
        <v>97</v>
      </c>
      <c r="B369" s="27"/>
      <c r="C369" s="27"/>
      <c r="D369" s="27"/>
      <c r="E369" s="17">
        <v>200</v>
      </c>
      <c r="F369" s="14" t="s">
        <v>19</v>
      </c>
      <c r="G369" s="14">
        <v>0</v>
      </c>
      <c r="H369" s="14">
        <v>14</v>
      </c>
      <c r="I369" s="14">
        <v>56</v>
      </c>
      <c r="J369" s="14">
        <v>0</v>
      </c>
      <c r="K369" s="14">
        <v>5.4</v>
      </c>
      <c r="L369" s="22">
        <v>0</v>
      </c>
      <c r="M369" s="14">
        <v>0</v>
      </c>
      <c r="N369" s="14">
        <v>12</v>
      </c>
      <c r="O369" s="14">
        <v>8</v>
      </c>
      <c r="P369" s="14">
        <v>6</v>
      </c>
      <c r="Q369" s="14">
        <v>0.5</v>
      </c>
      <c r="R369" s="17">
        <v>627.62800000000004</v>
      </c>
    </row>
    <row r="370" spans="1:18">
      <c r="A370" s="89" t="s">
        <v>85</v>
      </c>
      <c r="B370" s="27"/>
      <c r="C370" s="27"/>
      <c r="D370" s="27"/>
      <c r="E370" s="17">
        <v>60</v>
      </c>
      <c r="F370" s="14">
        <v>4.5</v>
      </c>
      <c r="G370" s="14">
        <v>1.8</v>
      </c>
      <c r="H370" s="14">
        <v>27</v>
      </c>
      <c r="I370" s="14">
        <v>156</v>
      </c>
      <c r="J370" s="14">
        <v>0.11</v>
      </c>
      <c r="K370" s="14" t="s">
        <v>86</v>
      </c>
      <c r="L370" s="14" t="s">
        <v>86</v>
      </c>
      <c r="M370" s="14">
        <v>1.8</v>
      </c>
      <c r="N370" s="14">
        <v>25.5</v>
      </c>
      <c r="O370" s="14">
        <v>60</v>
      </c>
      <c r="P370" s="14">
        <v>10.8</v>
      </c>
      <c r="Q370" s="14">
        <v>0.78</v>
      </c>
      <c r="R370" s="84"/>
    </row>
    <row r="371" spans="1:18">
      <c r="A371" s="89" t="s">
        <v>87</v>
      </c>
      <c r="B371" s="27"/>
      <c r="C371" s="27"/>
      <c r="D371" s="27"/>
      <c r="E371" s="17">
        <v>40</v>
      </c>
      <c r="F371" s="14">
        <v>2.99</v>
      </c>
      <c r="G371" s="14">
        <v>1.2</v>
      </c>
      <c r="H371" s="14">
        <v>15</v>
      </c>
      <c r="I371" s="14">
        <v>104</v>
      </c>
      <c r="J371" s="14">
        <v>0.08</v>
      </c>
      <c r="K371" s="14" t="s">
        <v>86</v>
      </c>
      <c r="L371" s="14" t="s">
        <v>86</v>
      </c>
      <c r="M371" s="14">
        <v>1.2</v>
      </c>
      <c r="N371" s="14">
        <v>16.96</v>
      </c>
      <c r="O371" s="14">
        <v>40</v>
      </c>
      <c r="P371" s="14">
        <v>11.2</v>
      </c>
      <c r="Q371" s="14">
        <v>1.6</v>
      </c>
      <c r="R371" s="85"/>
    </row>
    <row r="372" spans="1:18">
      <c r="A372" s="90" t="s">
        <v>21</v>
      </c>
      <c r="B372" s="27"/>
      <c r="C372" s="27"/>
      <c r="D372" s="27"/>
      <c r="E372" s="24"/>
      <c r="F372" s="24">
        <f>SUM(F365:F371)</f>
        <v>26.009999999999998</v>
      </c>
      <c r="G372" s="24">
        <f t="shared" ref="G372:Q372" si="36">SUM(G365:G371)</f>
        <v>42.900000000000006</v>
      </c>
      <c r="H372" s="24">
        <f t="shared" si="36"/>
        <v>123.44999999999999</v>
      </c>
      <c r="I372" s="24">
        <f t="shared" si="36"/>
        <v>969.8</v>
      </c>
      <c r="J372" s="24">
        <f t="shared" si="36"/>
        <v>0.35000000000000003</v>
      </c>
      <c r="K372" s="24">
        <f t="shared" si="36"/>
        <v>23.200000000000003</v>
      </c>
      <c r="L372" s="24">
        <f t="shared" si="36"/>
        <v>328.33000000000004</v>
      </c>
      <c r="M372" s="24">
        <f t="shared" si="36"/>
        <v>10.6</v>
      </c>
      <c r="N372" s="24">
        <f t="shared" si="36"/>
        <v>217.02</v>
      </c>
      <c r="O372" s="24">
        <f t="shared" si="36"/>
        <v>406.9</v>
      </c>
      <c r="P372" s="24">
        <f t="shared" si="36"/>
        <v>103.4</v>
      </c>
      <c r="Q372" s="24">
        <f t="shared" si="36"/>
        <v>5.15</v>
      </c>
      <c r="R372" s="91"/>
    </row>
    <row r="373" spans="1:18">
      <c r="A373" s="27"/>
      <c r="B373" s="27"/>
      <c r="C373" s="27"/>
      <c r="D373" s="27"/>
      <c r="E373" s="31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32"/>
    </row>
    <row r="374" spans="1:18">
      <c r="A374" s="104" t="s">
        <v>28</v>
      </c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1:18">
      <c r="A375" s="107" t="s">
        <v>1</v>
      </c>
      <c r="B375" s="27"/>
      <c r="C375" s="27"/>
      <c r="D375" s="27"/>
      <c r="E375" s="109" t="s">
        <v>2</v>
      </c>
      <c r="F375" s="107" t="s">
        <v>3</v>
      </c>
      <c r="G375" s="107"/>
      <c r="H375" s="107"/>
      <c r="I375" s="109" t="s">
        <v>7</v>
      </c>
      <c r="J375" s="107" t="s">
        <v>8</v>
      </c>
      <c r="K375" s="107"/>
      <c r="L375" s="107"/>
      <c r="M375" s="107"/>
      <c r="N375" s="107" t="s">
        <v>9</v>
      </c>
      <c r="O375" s="107"/>
      <c r="P375" s="107"/>
      <c r="Q375" s="107"/>
      <c r="R375" s="109" t="s">
        <v>50</v>
      </c>
    </row>
    <row r="376" spans="1:18">
      <c r="A376" s="107"/>
      <c r="B376" s="27"/>
      <c r="C376" s="27"/>
      <c r="D376" s="27"/>
      <c r="E376" s="109"/>
      <c r="F376" s="19" t="s">
        <v>4</v>
      </c>
      <c r="G376" s="19" t="s">
        <v>5</v>
      </c>
      <c r="H376" s="19" t="s">
        <v>6</v>
      </c>
      <c r="I376" s="109"/>
      <c r="J376" s="19" t="s">
        <v>10</v>
      </c>
      <c r="K376" s="19" t="s">
        <v>11</v>
      </c>
      <c r="L376" s="19" t="s">
        <v>55</v>
      </c>
      <c r="M376" s="19" t="s">
        <v>12</v>
      </c>
      <c r="N376" s="19" t="s">
        <v>13</v>
      </c>
      <c r="O376" s="19" t="s">
        <v>14</v>
      </c>
      <c r="P376" s="19" t="s">
        <v>15</v>
      </c>
      <c r="Q376" s="19" t="s">
        <v>16</v>
      </c>
      <c r="R376" s="109"/>
    </row>
    <row r="377" spans="1:18">
      <c r="A377" s="15" t="s">
        <v>98</v>
      </c>
      <c r="B377" s="27"/>
      <c r="C377" s="27"/>
      <c r="D377" s="27"/>
      <c r="E377" s="17">
        <v>100</v>
      </c>
      <c r="F377" s="14">
        <v>1.4</v>
      </c>
      <c r="G377" s="14">
        <v>2.6</v>
      </c>
      <c r="H377" s="14">
        <v>8.1</v>
      </c>
      <c r="I377" s="14">
        <v>58</v>
      </c>
      <c r="J377" s="14">
        <v>0.03</v>
      </c>
      <c r="K377" s="14">
        <v>14.53</v>
      </c>
      <c r="L377" s="14">
        <v>16.670000000000002</v>
      </c>
      <c r="M377" s="14"/>
      <c r="N377" s="14">
        <v>38</v>
      </c>
      <c r="O377" s="14">
        <v>25</v>
      </c>
      <c r="P377" s="14">
        <v>20</v>
      </c>
      <c r="Q377" s="14">
        <v>0.8</v>
      </c>
      <c r="R377" s="17">
        <v>60</v>
      </c>
    </row>
    <row r="378" spans="1:18">
      <c r="A378" s="15" t="s">
        <v>99</v>
      </c>
      <c r="B378" s="27"/>
      <c r="C378" s="27"/>
      <c r="D378" s="27"/>
      <c r="E378" s="17">
        <v>250</v>
      </c>
      <c r="F378" s="14">
        <v>7.75</v>
      </c>
      <c r="G378" s="14">
        <v>1</v>
      </c>
      <c r="H378" s="14">
        <v>19.75</v>
      </c>
      <c r="I378" s="14">
        <v>122.5</v>
      </c>
      <c r="J378" s="14">
        <v>0.15</v>
      </c>
      <c r="K378" s="14">
        <v>1</v>
      </c>
      <c r="L378" s="14">
        <v>157.5</v>
      </c>
      <c r="M378" s="14"/>
      <c r="N378" s="14">
        <v>45</v>
      </c>
      <c r="O378" s="14">
        <v>65.23</v>
      </c>
      <c r="P378" s="14">
        <v>19</v>
      </c>
      <c r="Q378" s="14">
        <v>0.5</v>
      </c>
      <c r="R378" s="17">
        <v>138</v>
      </c>
    </row>
    <row r="379" spans="1:18">
      <c r="A379" s="15" t="s">
        <v>100</v>
      </c>
      <c r="B379" s="27"/>
      <c r="C379" s="27"/>
      <c r="D379" s="27"/>
      <c r="E379" s="17" t="s">
        <v>129</v>
      </c>
      <c r="F379" s="14">
        <v>12.31</v>
      </c>
      <c r="G379" s="14">
        <v>16.809999999999999</v>
      </c>
      <c r="H379" s="14">
        <v>5.88</v>
      </c>
      <c r="I379" s="14">
        <v>192.44</v>
      </c>
      <c r="J379" s="14">
        <v>7.0000000000000007E-2</v>
      </c>
      <c r="K379" s="14">
        <v>0.67</v>
      </c>
      <c r="L379" s="14">
        <v>37.78</v>
      </c>
      <c r="M379" s="14">
        <v>2</v>
      </c>
      <c r="N379" s="14">
        <v>38</v>
      </c>
      <c r="O379" s="14">
        <v>123.33</v>
      </c>
      <c r="P379" s="14">
        <v>16.670000000000002</v>
      </c>
      <c r="Q379" s="14">
        <v>1.1100000000000001</v>
      </c>
      <c r="R379" s="17">
        <v>375</v>
      </c>
    </row>
    <row r="380" spans="1:18">
      <c r="A380" s="15" t="s">
        <v>61</v>
      </c>
      <c r="B380" s="27"/>
      <c r="C380" s="27"/>
      <c r="D380" s="27"/>
      <c r="E380" s="17">
        <v>180</v>
      </c>
      <c r="F380" s="14">
        <v>0.54</v>
      </c>
      <c r="G380" s="14">
        <v>10.92</v>
      </c>
      <c r="H380" s="14">
        <v>26.28</v>
      </c>
      <c r="I380" s="14">
        <v>181.8</v>
      </c>
      <c r="J380" s="14">
        <v>0.06</v>
      </c>
      <c r="K380" s="14" t="s">
        <v>86</v>
      </c>
      <c r="L380" s="14">
        <v>28.8</v>
      </c>
      <c r="M380" s="14">
        <v>1.56</v>
      </c>
      <c r="N380" s="14">
        <v>21.6</v>
      </c>
      <c r="O380" s="14">
        <v>90</v>
      </c>
      <c r="P380" s="14">
        <v>42</v>
      </c>
      <c r="Q380" s="14">
        <v>1.44</v>
      </c>
      <c r="R380" s="17" t="s">
        <v>62</v>
      </c>
    </row>
    <row r="381" spans="1:18">
      <c r="A381" s="15" t="s">
        <v>102</v>
      </c>
      <c r="B381" s="27"/>
      <c r="C381" s="27"/>
      <c r="D381" s="27"/>
      <c r="E381" s="17">
        <v>200</v>
      </c>
      <c r="F381" s="14">
        <v>0.6</v>
      </c>
      <c r="G381" s="14">
        <v>0.4</v>
      </c>
      <c r="H381" s="14">
        <v>32.6</v>
      </c>
      <c r="I381" s="14">
        <v>140</v>
      </c>
      <c r="J381" s="14">
        <v>0.04</v>
      </c>
      <c r="K381" s="14">
        <v>4</v>
      </c>
      <c r="L381" s="14" t="s">
        <v>86</v>
      </c>
      <c r="M381" s="14">
        <v>0.4</v>
      </c>
      <c r="N381" s="14">
        <v>40</v>
      </c>
      <c r="O381" s="14">
        <v>24</v>
      </c>
      <c r="P381" s="14">
        <v>10</v>
      </c>
      <c r="Q381" s="14">
        <v>0.8</v>
      </c>
      <c r="R381" s="17" t="s">
        <v>103</v>
      </c>
    </row>
    <row r="382" spans="1:18">
      <c r="A382" s="15" t="s">
        <v>85</v>
      </c>
      <c r="B382" s="27"/>
      <c r="C382" s="27"/>
      <c r="D382" s="27"/>
      <c r="E382" s="17">
        <v>60</v>
      </c>
      <c r="F382" s="14">
        <v>4.5</v>
      </c>
      <c r="G382" s="14">
        <v>1.8</v>
      </c>
      <c r="H382" s="14">
        <v>27</v>
      </c>
      <c r="I382" s="14">
        <v>156</v>
      </c>
      <c r="J382" s="14">
        <v>0.11</v>
      </c>
      <c r="K382" s="14" t="s">
        <v>86</v>
      </c>
      <c r="L382" s="14" t="s">
        <v>86</v>
      </c>
      <c r="M382" s="14">
        <v>1.8</v>
      </c>
      <c r="N382" s="14">
        <v>25.5</v>
      </c>
      <c r="O382" s="14">
        <v>60</v>
      </c>
      <c r="P382" s="14">
        <v>10.8</v>
      </c>
      <c r="Q382" s="14">
        <v>0.78</v>
      </c>
      <c r="R382" s="84"/>
    </row>
    <row r="383" spans="1:18">
      <c r="A383" s="88" t="s">
        <v>87</v>
      </c>
      <c r="B383" s="27"/>
      <c r="C383" s="27"/>
      <c r="D383" s="27"/>
      <c r="E383" s="17">
        <v>40</v>
      </c>
      <c r="F383" s="14">
        <v>2.99</v>
      </c>
      <c r="G383" s="14">
        <v>1.2</v>
      </c>
      <c r="H383" s="14">
        <v>15</v>
      </c>
      <c r="I383" s="14">
        <v>104</v>
      </c>
      <c r="J383" s="14">
        <v>0.08</v>
      </c>
      <c r="K383" s="14" t="s">
        <v>86</v>
      </c>
      <c r="L383" s="14" t="s">
        <v>86</v>
      </c>
      <c r="M383" s="14">
        <v>1.2</v>
      </c>
      <c r="N383" s="14">
        <v>16.96</v>
      </c>
      <c r="O383" s="14">
        <v>40</v>
      </c>
      <c r="P383" s="14">
        <v>11.2</v>
      </c>
      <c r="Q383" s="14">
        <v>1.6</v>
      </c>
      <c r="R383" s="85"/>
    </row>
    <row r="384" spans="1:18">
      <c r="A384" s="90" t="s">
        <v>21</v>
      </c>
      <c r="B384" s="27"/>
      <c r="C384" s="27"/>
      <c r="D384" s="27"/>
      <c r="E384" s="92"/>
      <c r="F384" s="21">
        <f>SUM(F377:F383)</f>
        <v>30.090000000000003</v>
      </c>
      <c r="G384" s="21">
        <f t="shared" ref="G384:Q384" si="37">SUM(G377:G383)</f>
        <v>34.729999999999997</v>
      </c>
      <c r="H384" s="21">
        <f t="shared" si="37"/>
        <v>134.61000000000001</v>
      </c>
      <c r="I384" s="87">
        <f t="shared" si="37"/>
        <v>954.74</v>
      </c>
      <c r="J384" s="21">
        <f t="shared" si="37"/>
        <v>0.53999999999999992</v>
      </c>
      <c r="K384" s="21">
        <f t="shared" si="37"/>
        <v>20.2</v>
      </c>
      <c r="L384" s="21">
        <f t="shared" si="37"/>
        <v>240.75000000000003</v>
      </c>
      <c r="M384" s="21">
        <f t="shared" si="37"/>
        <v>6.96</v>
      </c>
      <c r="N384" s="21">
        <f t="shared" si="37"/>
        <v>225.06</v>
      </c>
      <c r="O384" s="21">
        <f t="shared" si="37"/>
        <v>427.56</v>
      </c>
      <c r="P384" s="21">
        <f t="shared" si="37"/>
        <v>129.66999999999999</v>
      </c>
      <c r="Q384" s="21">
        <f t="shared" si="37"/>
        <v>7.0300000000000011</v>
      </c>
      <c r="R384" s="85"/>
    </row>
    <row r="385" spans="1:18">
      <c r="A385" s="27"/>
      <c r="B385" s="27"/>
      <c r="C385" s="27"/>
      <c r="D385" s="27"/>
      <c r="E385" s="31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32"/>
    </row>
    <row r="386" spans="1:18">
      <c r="A386" s="104" t="s">
        <v>33</v>
      </c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</row>
    <row r="387" spans="1:18">
      <c r="A387" s="107" t="s">
        <v>1</v>
      </c>
      <c r="B387" s="27"/>
      <c r="C387" s="27"/>
      <c r="D387" s="27"/>
      <c r="E387" s="109" t="s">
        <v>2</v>
      </c>
      <c r="F387" s="107" t="s">
        <v>3</v>
      </c>
      <c r="G387" s="107"/>
      <c r="H387" s="107"/>
      <c r="I387" s="109" t="s">
        <v>7</v>
      </c>
      <c r="J387" s="107" t="s">
        <v>8</v>
      </c>
      <c r="K387" s="107"/>
      <c r="L387" s="107"/>
      <c r="M387" s="107"/>
      <c r="N387" s="107" t="s">
        <v>9</v>
      </c>
      <c r="O387" s="107"/>
      <c r="P387" s="107"/>
      <c r="Q387" s="107"/>
      <c r="R387" s="109" t="s">
        <v>50</v>
      </c>
    </row>
    <row r="388" spans="1:18">
      <c r="A388" s="107"/>
      <c r="B388" s="27"/>
      <c r="C388" s="27"/>
      <c r="D388" s="27"/>
      <c r="E388" s="109"/>
      <c r="F388" s="19" t="s">
        <v>4</v>
      </c>
      <c r="G388" s="19" t="s">
        <v>5</v>
      </c>
      <c r="H388" s="19" t="s">
        <v>6</v>
      </c>
      <c r="I388" s="109"/>
      <c r="J388" s="19" t="s">
        <v>10</v>
      </c>
      <c r="K388" s="19" t="s">
        <v>11</v>
      </c>
      <c r="L388" s="19" t="s">
        <v>55</v>
      </c>
      <c r="M388" s="19" t="s">
        <v>12</v>
      </c>
      <c r="N388" s="19" t="s">
        <v>13</v>
      </c>
      <c r="O388" s="19" t="s">
        <v>14</v>
      </c>
      <c r="P388" s="19" t="s">
        <v>15</v>
      </c>
      <c r="Q388" s="19" t="s">
        <v>16</v>
      </c>
      <c r="R388" s="109"/>
    </row>
    <row r="389" spans="1:18" ht="30">
      <c r="A389" s="15" t="s">
        <v>104</v>
      </c>
      <c r="B389" s="27"/>
      <c r="C389" s="27"/>
      <c r="D389" s="27"/>
      <c r="E389" s="17">
        <v>100</v>
      </c>
      <c r="F389" s="14">
        <v>1.3</v>
      </c>
      <c r="G389" s="14">
        <v>3.9</v>
      </c>
      <c r="H389" s="14">
        <v>11.8</v>
      </c>
      <c r="I389" s="14">
        <v>83</v>
      </c>
      <c r="J389" s="14">
        <v>0.03</v>
      </c>
      <c r="K389" s="14">
        <v>1.2</v>
      </c>
      <c r="L389" s="14">
        <v>1.67</v>
      </c>
      <c r="M389" s="14" t="s">
        <v>19</v>
      </c>
      <c r="N389" s="14">
        <v>29</v>
      </c>
      <c r="O389" s="14">
        <v>11</v>
      </c>
      <c r="P389" s="14">
        <v>3.33</v>
      </c>
      <c r="Q389" s="14">
        <v>0.83</v>
      </c>
      <c r="R389" s="17">
        <v>28</v>
      </c>
    </row>
    <row r="390" spans="1:18">
      <c r="A390" s="15" t="s">
        <v>105</v>
      </c>
      <c r="B390" s="27"/>
      <c r="C390" s="27"/>
      <c r="D390" s="27"/>
      <c r="E390" s="17">
        <v>250</v>
      </c>
      <c r="F390" s="14">
        <v>7.63</v>
      </c>
      <c r="G390" s="14">
        <v>1</v>
      </c>
      <c r="H390" s="14">
        <v>19.63</v>
      </c>
      <c r="I390" s="14">
        <v>152</v>
      </c>
      <c r="J390" s="14">
        <v>0.06</v>
      </c>
      <c r="K390" s="14">
        <v>0.88</v>
      </c>
      <c r="L390" s="14">
        <v>0</v>
      </c>
      <c r="M390" s="25"/>
      <c r="N390" s="14">
        <v>43.75</v>
      </c>
      <c r="O390" s="14">
        <v>88</v>
      </c>
      <c r="P390" s="14">
        <v>19</v>
      </c>
      <c r="Q390" s="14">
        <v>0.19</v>
      </c>
      <c r="R390" s="17">
        <v>136</v>
      </c>
    </row>
    <row r="391" spans="1:18">
      <c r="A391" s="15" t="s">
        <v>106</v>
      </c>
      <c r="B391" s="27"/>
      <c r="C391" s="27"/>
      <c r="D391" s="27"/>
      <c r="E391" s="17">
        <v>100</v>
      </c>
      <c r="F391" s="14">
        <v>11.51</v>
      </c>
      <c r="G391" s="14">
        <v>23.06</v>
      </c>
      <c r="H391" s="14">
        <v>0.9</v>
      </c>
      <c r="I391" s="14">
        <v>187</v>
      </c>
      <c r="J391" s="14">
        <v>2.7E-2</v>
      </c>
      <c r="K391" s="14"/>
      <c r="L391" s="14">
        <v>106.67</v>
      </c>
      <c r="M391" s="14"/>
      <c r="N391" s="14">
        <v>43.11</v>
      </c>
      <c r="O391" s="14">
        <v>123</v>
      </c>
      <c r="P391" s="14">
        <v>16.670000000000002</v>
      </c>
      <c r="Q391" s="14">
        <v>0.56000000000000005</v>
      </c>
      <c r="R391" s="17">
        <v>620</v>
      </c>
    </row>
    <row r="392" spans="1:18">
      <c r="A392" s="15" t="s">
        <v>30</v>
      </c>
      <c r="B392" s="27"/>
      <c r="C392" s="27"/>
      <c r="D392" s="27"/>
      <c r="E392" s="17">
        <v>180</v>
      </c>
      <c r="F392" s="20">
        <v>6.48</v>
      </c>
      <c r="G392" s="20">
        <v>7.0000000000000007E-2</v>
      </c>
      <c r="H392" s="20">
        <v>36</v>
      </c>
      <c r="I392" s="20">
        <v>166.4</v>
      </c>
      <c r="J392" s="20">
        <v>7.0000000000000007E-2</v>
      </c>
      <c r="K392" s="20">
        <v>0.02</v>
      </c>
      <c r="L392" s="20">
        <v>0</v>
      </c>
      <c r="M392" s="20">
        <v>0.96</v>
      </c>
      <c r="N392" s="20">
        <v>30</v>
      </c>
      <c r="O392" s="20">
        <v>38</v>
      </c>
      <c r="P392" s="20">
        <v>10.8</v>
      </c>
      <c r="Q392" s="20">
        <v>0.6</v>
      </c>
      <c r="R392" s="17">
        <v>469</v>
      </c>
    </row>
    <row r="393" spans="1:18">
      <c r="A393" s="15" t="s">
        <v>42</v>
      </c>
      <c r="B393" s="27"/>
      <c r="C393" s="27"/>
      <c r="D393" s="27"/>
      <c r="E393" s="17">
        <v>200</v>
      </c>
      <c r="F393" s="17">
        <v>0.2</v>
      </c>
      <c r="G393" s="17">
        <v>0.2</v>
      </c>
      <c r="H393" s="17">
        <v>27.2</v>
      </c>
      <c r="I393" s="17">
        <v>110</v>
      </c>
      <c r="J393" s="17">
        <v>0.02</v>
      </c>
      <c r="K393" s="17">
        <v>12.9</v>
      </c>
      <c r="L393" s="17">
        <v>20</v>
      </c>
      <c r="M393" s="17" t="s">
        <v>19</v>
      </c>
      <c r="N393" s="17">
        <v>12</v>
      </c>
      <c r="O393" s="17">
        <v>4</v>
      </c>
      <c r="P393" s="17">
        <v>4</v>
      </c>
      <c r="Q393" s="17">
        <v>0.5</v>
      </c>
      <c r="R393" s="17">
        <v>588</v>
      </c>
    </row>
    <row r="394" spans="1:18">
      <c r="A394" s="15" t="s">
        <v>85</v>
      </c>
      <c r="B394" s="27"/>
      <c r="C394" s="27"/>
      <c r="D394" s="27"/>
      <c r="E394" s="17">
        <v>60</v>
      </c>
      <c r="F394" s="14">
        <v>4.5</v>
      </c>
      <c r="G394" s="14">
        <v>1.8</v>
      </c>
      <c r="H394" s="14">
        <v>27</v>
      </c>
      <c r="I394" s="14">
        <v>156</v>
      </c>
      <c r="J394" s="14">
        <v>0.11</v>
      </c>
      <c r="K394" s="14" t="s">
        <v>86</v>
      </c>
      <c r="L394" s="14" t="s">
        <v>86</v>
      </c>
      <c r="M394" s="14">
        <v>1.8</v>
      </c>
      <c r="N394" s="14">
        <v>25.5</v>
      </c>
      <c r="O394" s="14">
        <v>60</v>
      </c>
      <c r="P394" s="14">
        <v>10.8</v>
      </c>
      <c r="Q394" s="14">
        <v>0.78</v>
      </c>
      <c r="R394" s="84"/>
    </row>
    <row r="395" spans="1:18">
      <c r="A395" s="15" t="s">
        <v>87</v>
      </c>
      <c r="B395" s="27"/>
      <c r="C395" s="27"/>
      <c r="D395" s="27"/>
      <c r="E395" s="17">
        <v>40</v>
      </c>
      <c r="F395" s="14">
        <v>2.99</v>
      </c>
      <c r="G395" s="14">
        <v>1.2</v>
      </c>
      <c r="H395" s="14">
        <v>15</v>
      </c>
      <c r="I395" s="14">
        <v>104</v>
      </c>
      <c r="J395" s="14">
        <v>0.08</v>
      </c>
      <c r="K395" s="14" t="s">
        <v>86</v>
      </c>
      <c r="L395" s="14" t="s">
        <v>86</v>
      </c>
      <c r="M395" s="14">
        <v>1.2</v>
      </c>
      <c r="N395" s="14">
        <v>16.96</v>
      </c>
      <c r="O395" s="14">
        <v>40</v>
      </c>
      <c r="P395" s="14">
        <v>11.2</v>
      </c>
      <c r="Q395" s="14">
        <v>1.6</v>
      </c>
      <c r="R395" s="85"/>
    </row>
    <row r="396" spans="1:18">
      <c r="A396" s="90" t="s">
        <v>21</v>
      </c>
      <c r="B396" s="27"/>
      <c r="C396" s="27"/>
      <c r="D396" s="27"/>
      <c r="E396" s="85"/>
      <c r="F396" s="26">
        <f>SUM(F389:F395)</f>
        <v>34.61</v>
      </c>
      <c r="G396" s="26">
        <f t="shared" ref="G396:Q396" si="38">SUM(G389:G395)</f>
        <v>31.23</v>
      </c>
      <c r="H396" s="26">
        <f t="shared" si="38"/>
        <v>137.53</v>
      </c>
      <c r="I396" s="98">
        <f t="shared" si="38"/>
        <v>958.4</v>
      </c>
      <c r="J396" s="26">
        <f t="shared" si="38"/>
        <v>0.39700000000000002</v>
      </c>
      <c r="K396" s="26">
        <f t="shared" si="38"/>
        <v>15</v>
      </c>
      <c r="L396" s="26">
        <f t="shared" si="38"/>
        <v>128.34</v>
      </c>
      <c r="M396" s="26">
        <f t="shared" si="38"/>
        <v>3.96</v>
      </c>
      <c r="N396" s="26">
        <f t="shared" si="38"/>
        <v>200.32000000000002</v>
      </c>
      <c r="O396" s="26">
        <f t="shared" si="38"/>
        <v>364</v>
      </c>
      <c r="P396" s="26">
        <f t="shared" si="38"/>
        <v>75.8</v>
      </c>
      <c r="Q396" s="26">
        <f t="shared" si="38"/>
        <v>5.0600000000000005</v>
      </c>
      <c r="R396" s="85"/>
    </row>
    <row r="397" spans="1:18">
      <c r="A397" s="27"/>
      <c r="B397" s="27"/>
      <c r="C397" s="27"/>
      <c r="D397" s="27"/>
      <c r="E397" s="31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32"/>
    </row>
    <row r="398" spans="1:18">
      <c r="A398" s="27"/>
      <c r="B398" s="27"/>
      <c r="C398" s="27"/>
      <c r="D398" s="27"/>
      <c r="E398" s="31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32"/>
    </row>
    <row r="399" spans="1:18">
      <c r="A399" s="104" t="s">
        <v>36</v>
      </c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1:18">
      <c r="A400" s="107" t="s">
        <v>1</v>
      </c>
      <c r="B400" s="85"/>
      <c r="C400" s="85"/>
      <c r="D400" s="85"/>
      <c r="E400" s="109" t="s">
        <v>2</v>
      </c>
      <c r="F400" s="107" t="s">
        <v>3</v>
      </c>
      <c r="G400" s="107"/>
      <c r="H400" s="107"/>
      <c r="I400" s="109" t="s">
        <v>7</v>
      </c>
      <c r="J400" s="107" t="s">
        <v>8</v>
      </c>
      <c r="K400" s="107"/>
      <c r="L400" s="107"/>
      <c r="M400" s="107"/>
      <c r="N400" s="107" t="s">
        <v>9</v>
      </c>
      <c r="O400" s="107"/>
      <c r="P400" s="107"/>
      <c r="Q400" s="107"/>
      <c r="R400" s="109" t="s">
        <v>50</v>
      </c>
    </row>
    <row r="401" spans="1:18">
      <c r="A401" s="107"/>
      <c r="B401" s="85"/>
      <c r="C401" s="85"/>
      <c r="D401" s="85"/>
      <c r="E401" s="109"/>
      <c r="F401" s="19" t="s">
        <v>4</v>
      </c>
      <c r="G401" s="19" t="s">
        <v>5</v>
      </c>
      <c r="H401" s="19" t="s">
        <v>6</v>
      </c>
      <c r="I401" s="109"/>
      <c r="J401" s="19" t="s">
        <v>10</v>
      </c>
      <c r="K401" s="19" t="s">
        <v>11</v>
      </c>
      <c r="L401" s="19" t="s">
        <v>55</v>
      </c>
      <c r="M401" s="19" t="s">
        <v>12</v>
      </c>
      <c r="N401" s="19" t="s">
        <v>13</v>
      </c>
      <c r="O401" s="19" t="s">
        <v>14</v>
      </c>
      <c r="P401" s="19" t="s">
        <v>15</v>
      </c>
      <c r="Q401" s="19" t="s">
        <v>16</v>
      </c>
      <c r="R401" s="109"/>
    </row>
    <row r="402" spans="1:18">
      <c r="A402" s="15" t="s">
        <v>88</v>
      </c>
      <c r="B402" s="27"/>
      <c r="C402" s="27"/>
      <c r="D402" s="27"/>
      <c r="E402" s="17">
        <v>100</v>
      </c>
      <c r="F402" s="20">
        <v>2.33</v>
      </c>
      <c r="G402" s="20">
        <v>2.17</v>
      </c>
      <c r="H402" s="20">
        <v>9.33</v>
      </c>
      <c r="I402" s="20">
        <v>136.16999999999999</v>
      </c>
      <c r="J402" s="20">
        <v>0.08</v>
      </c>
      <c r="K402" s="20">
        <v>16.7</v>
      </c>
      <c r="L402" s="20">
        <v>3.73</v>
      </c>
      <c r="M402" s="20">
        <v>0</v>
      </c>
      <c r="N402" s="20">
        <v>41.33</v>
      </c>
      <c r="O402" s="20">
        <v>0</v>
      </c>
      <c r="P402" s="20">
        <v>11</v>
      </c>
      <c r="Q402" s="20">
        <v>0.5</v>
      </c>
      <c r="R402" s="17">
        <v>570</v>
      </c>
    </row>
    <row r="403" spans="1:18">
      <c r="A403" s="15" t="s">
        <v>108</v>
      </c>
      <c r="B403" s="27"/>
      <c r="C403" s="27"/>
      <c r="D403" s="27"/>
      <c r="E403" s="17">
        <v>250</v>
      </c>
      <c r="F403" s="14">
        <v>2.81</v>
      </c>
      <c r="G403" s="14">
        <v>5</v>
      </c>
      <c r="H403" s="14">
        <v>19.63</v>
      </c>
      <c r="I403" s="14">
        <v>112</v>
      </c>
      <c r="J403" s="14">
        <v>0.13</v>
      </c>
      <c r="K403" s="14">
        <v>10.08</v>
      </c>
      <c r="L403" s="14">
        <v>183</v>
      </c>
      <c r="M403" s="14">
        <v>0.8</v>
      </c>
      <c r="N403" s="14">
        <v>35</v>
      </c>
      <c r="O403" s="14">
        <v>92.5</v>
      </c>
      <c r="P403" s="14">
        <v>17</v>
      </c>
      <c r="Q403" s="14">
        <v>0.33</v>
      </c>
      <c r="R403" s="17">
        <v>120</v>
      </c>
    </row>
    <row r="404" spans="1:18" ht="30">
      <c r="A404" s="15" t="s">
        <v>109</v>
      </c>
      <c r="B404" s="27"/>
      <c r="C404" s="27"/>
      <c r="D404" s="27"/>
      <c r="E404" s="17">
        <v>100</v>
      </c>
      <c r="F404" s="14">
        <v>12.6</v>
      </c>
      <c r="G404" s="14">
        <v>5.9</v>
      </c>
      <c r="H404" s="14">
        <v>15</v>
      </c>
      <c r="I404" s="14">
        <v>164.33</v>
      </c>
      <c r="J404" s="14">
        <v>0.09</v>
      </c>
      <c r="K404" s="14">
        <v>0.4</v>
      </c>
      <c r="L404" s="14">
        <v>20.56</v>
      </c>
      <c r="M404" s="14">
        <v>2.7</v>
      </c>
      <c r="N404" s="14">
        <v>64</v>
      </c>
      <c r="O404" s="14">
        <v>152.21</v>
      </c>
      <c r="P404" s="14">
        <v>22</v>
      </c>
      <c r="Q404" s="14">
        <v>1.2</v>
      </c>
      <c r="R404" s="17">
        <v>471.32400000000001</v>
      </c>
    </row>
    <row r="405" spans="1:18">
      <c r="A405" s="15" t="s">
        <v>91</v>
      </c>
      <c r="B405" s="27"/>
      <c r="C405" s="27"/>
      <c r="D405" s="27"/>
      <c r="E405" s="17">
        <v>180</v>
      </c>
      <c r="F405" s="14">
        <v>3.84</v>
      </c>
      <c r="G405" s="14">
        <v>1.44</v>
      </c>
      <c r="H405" s="14">
        <v>26.52</v>
      </c>
      <c r="I405" s="14">
        <v>134.4</v>
      </c>
      <c r="J405" s="14">
        <v>0.18</v>
      </c>
      <c r="K405" s="14">
        <v>6.72</v>
      </c>
      <c r="L405" s="14">
        <v>29.76</v>
      </c>
      <c r="M405" s="14">
        <v>0.24</v>
      </c>
      <c r="N405" s="14">
        <v>63.24</v>
      </c>
      <c r="O405" s="14">
        <v>88</v>
      </c>
      <c r="P405" s="14">
        <v>36</v>
      </c>
      <c r="Q405" s="14">
        <v>1.2</v>
      </c>
      <c r="R405" s="17">
        <v>472</v>
      </c>
    </row>
    <row r="406" spans="1:18">
      <c r="A406" s="15" t="s">
        <v>110</v>
      </c>
      <c r="B406" s="27"/>
      <c r="C406" s="27"/>
      <c r="D406" s="27"/>
      <c r="E406" s="17">
        <v>200</v>
      </c>
      <c r="F406" s="14" t="s">
        <v>19</v>
      </c>
      <c r="G406" s="14">
        <v>0</v>
      </c>
      <c r="H406" s="14">
        <v>14</v>
      </c>
      <c r="I406" s="14">
        <v>56</v>
      </c>
      <c r="J406" s="14">
        <v>0</v>
      </c>
      <c r="K406" s="14">
        <v>5.4</v>
      </c>
      <c r="L406" s="22">
        <v>0</v>
      </c>
      <c r="M406" s="14">
        <v>0</v>
      </c>
      <c r="N406" s="14">
        <v>12</v>
      </c>
      <c r="O406" s="14">
        <v>8</v>
      </c>
      <c r="P406" s="14">
        <v>6</v>
      </c>
      <c r="Q406" s="14">
        <v>0.5</v>
      </c>
      <c r="R406" s="17">
        <v>627.62800000000004</v>
      </c>
    </row>
    <row r="407" spans="1:18">
      <c r="A407" s="15" t="s">
        <v>85</v>
      </c>
      <c r="B407" s="27"/>
      <c r="C407" s="27"/>
      <c r="D407" s="27"/>
      <c r="E407" s="95">
        <v>60</v>
      </c>
      <c r="F407" s="14">
        <v>4.5</v>
      </c>
      <c r="G407" s="14">
        <v>1.8</v>
      </c>
      <c r="H407" s="14">
        <v>27</v>
      </c>
      <c r="I407" s="14">
        <v>156</v>
      </c>
      <c r="J407" s="14">
        <v>0.11</v>
      </c>
      <c r="K407" s="14" t="s">
        <v>86</v>
      </c>
      <c r="L407" s="14" t="s">
        <v>86</v>
      </c>
      <c r="M407" s="14">
        <v>1.8</v>
      </c>
      <c r="N407" s="14">
        <v>25.5</v>
      </c>
      <c r="O407" s="14">
        <v>60</v>
      </c>
      <c r="P407" s="14">
        <v>10.8</v>
      </c>
      <c r="Q407" s="14">
        <v>0.78</v>
      </c>
      <c r="R407" s="84"/>
    </row>
    <row r="408" spans="1:18">
      <c r="A408" s="15" t="s">
        <v>87</v>
      </c>
      <c r="B408" s="27"/>
      <c r="C408" s="27"/>
      <c r="D408" s="27"/>
      <c r="E408" s="95">
        <v>40</v>
      </c>
      <c r="F408" s="14">
        <v>2.99</v>
      </c>
      <c r="G408" s="14">
        <v>1.2</v>
      </c>
      <c r="H408" s="14">
        <v>15</v>
      </c>
      <c r="I408" s="14">
        <v>104</v>
      </c>
      <c r="J408" s="14">
        <v>0.08</v>
      </c>
      <c r="K408" s="14" t="s">
        <v>86</v>
      </c>
      <c r="L408" s="14" t="s">
        <v>86</v>
      </c>
      <c r="M408" s="14">
        <v>1.2</v>
      </c>
      <c r="N408" s="14">
        <v>16.96</v>
      </c>
      <c r="O408" s="14">
        <v>40</v>
      </c>
      <c r="P408" s="14">
        <v>11.2</v>
      </c>
      <c r="Q408" s="14">
        <v>1.6</v>
      </c>
      <c r="R408" s="85"/>
    </row>
    <row r="409" spans="1:18">
      <c r="A409" s="39" t="s">
        <v>21</v>
      </c>
      <c r="B409" s="27"/>
      <c r="C409" s="27"/>
      <c r="D409" s="27"/>
      <c r="E409" s="86"/>
      <c r="F409" s="21">
        <f>SUM(F402:F408)</f>
        <v>29.07</v>
      </c>
      <c r="G409" s="21">
        <f t="shared" ref="G409:Q409" si="39">SUM(G402:G408)</f>
        <v>17.509999999999998</v>
      </c>
      <c r="H409" s="21">
        <f t="shared" si="39"/>
        <v>126.48</v>
      </c>
      <c r="I409" s="87">
        <f t="shared" si="39"/>
        <v>862.9</v>
      </c>
      <c r="J409" s="21">
        <f t="shared" si="39"/>
        <v>0.67</v>
      </c>
      <c r="K409" s="21">
        <f t="shared" si="39"/>
        <v>39.299999999999997</v>
      </c>
      <c r="L409" s="21">
        <f t="shared" si="39"/>
        <v>237.04999999999998</v>
      </c>
      <c r="M409" s="21">
        <f t="shared" si="39"/>
        <v>6.74</v>
      </c>
      <c r="N409" s="21">
        <f t="shared" si="39"/>
        <v>258.02999999999997</v>
      </c>
      <c r="O409" s="21">
        <f t="shared" si="39"/>
        <v>440.71000000000004</v>
      </c>
      <c r="P409" s="21">
        <f t="shared" si="39"/>
        <v>114</v>
      </c>
      <c r="Q409" s="21">
        <f t="shared" si="39"/>
        <v>6.1100000000000012</v>
      </c>
      <c r="R409" s="86"/>
    </row>
    <row r="410" spans="1:18">
      <c r="A410" s="27"/>
      <c r="B410" s="27"/>
      <c r="C410" s="27"/>
      <c r="D410" s="27"/>
      <c r="E410" s="31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32"/>
    </row>
    <row r="411" spans="1:18">
      <c r="A411" s="104" t="s">
        <v>37</v>
      </c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1:18">
      <c r="A412" s="107" t="s">
        <v>1</v>
      </c>
      <c r="B412" s="85"/>
      <c r="C412" s="85"/>
      <c r="D412" s="85"/>
      <c r="E412" s="109" t="s">
        <v>2</v>
      </c>
      <c r="F412" s="107" t="s">
        <v>3</v>
      </c>
      <c r="G412" s="107"/>
      <c r="H412" s="107"/>
      <c r="I412" s="109" t="s">
        <v>7</v>
      </c>
      <c r="J412" s="107" t="s">
        <v>8</v>
      </c>
      <c r="K412" s="107"/>
      <c r="L412" s="107"/>
      <c r="M412" s="107"/>
      <c r="N412" s="107" t="s">
        <v>9</v>
      </c>
      <c r="O412" s="107"/>
      <c r="P412" s="107"/>
      <c r="Q412" s="107"/>
      <c r="R412" s="109" t="s">
        <v>50</v>
      </c>
    </row>
    <row r="413" spans="1:18">
      <c r="A413" s="107"/>
      <c r="B413" s="85"/>
      <c r="C413" s="85"/>
      <c r="D413" s="85"/>
      <c r="E413" s="109"/>
      <c r="F413" s="19" t="s">
        <v>4</v>
      </c>
      <c r="G413" s="19" t="s">
        <v>5</v>
      </c>
      <c r="H413" s="19" t="s">
        <v>6</v>
      </c>
      <c r="I413" s="109"/>
      <c r="J413" s="19" t="s">
        <v>10</v>
      </c>
      <c r="K413" s="19" t="s">
        <v>11</v>
      </c>
      <c r="L413" s="19" t="s">
        <v>55</v>
      </c>
      <c r="M413" s="19" t="s">
        <v>12</v>
      </c>
      <c r="N413" s="19" t="s">
        <v>13</v>
      </c>
      <c r="O413" s="19" t="s">
        <v>14</v>
      </c>
      <c r="P413" s="19" t="s">
        <v>15</v>
      </c>
      <c r="Q413" s="19" t="s">
        <v>16</v>
      </c>
      <c r="R413" s="109"/>
    </row>
    <row r="414" spans="1:18" ht="30">
      <c r="A414" s="79" t="s">
        <v>111</v>
      </c>
      <c r="B414" s="27"/>
      <c r="C414" s="27"/>
      <c r="D414" s="27"/>
      <c r="E414" s="29">
        <v>100</v>
      </c>
      <c r="F414" s="28">
        <v>1.6</v>
      </c>
      <c r="G414" s="28">
        <v>5</v>
      </c>
      <c r="H414" s="28">
        <v>9.1999999999999993</v>
      </c>
      <c r="I414" s="28">
        <v>88</v>
      </c>
      <c r="J414" s="28">
        <v>0.03</v>
      </c>
      <c r="K414" s="28">
        <v>13.33</v>
      </c>
      <c r="L414" s="28">
        <v>0</v>
      </c>
      <c r="M414" s="28">
        <v>0.33</v>
      </c>
      <c r="N414" s="28">
        <v>46</v>
      </c>
      <c r="O414" s="28">
        <v>6</v>
      </c>
      <c r="P414" s="28">
        <v>3.33</v>
      </c>
      <c r="Q414" s="28">
        <v>0.8</v>
      </c>
      <c r="R414" s="29">
        <v>48.481999999999999</v>
      </c>
    </row>
    <row r="415" spans="1:18">
      <c r="A415" s="15" t="s">
        <v>99</v>
      </c>
      <c r="B415" s="27"/>
      <c r="C415" s="27"/>
      <c r="D415" s="27"/>
      <c r="E415" s="17">
        <v>250</v>
      </c>
      <c r="F415" s="14">
        <v>7.75</v>
      </c>
      <c r="G415" s="14">
        <v>1</v>
      </c>
      <c r="H415" s="14">
        <v>19.75</v>
      </c>
      <c r="I415" s="14">
        <v>122.5</v>
      </c>
      <c r="J415" s="14">
        <v>0.06</v>
      </c>
      <c r="K415" s="14">
        <v>1</v>
      </c>
      <c r="L415" s="14">
        <v>157.5</v>
      </c>
      <c r="M415" s="14"/>
      <c r="N415" s="14">
        <v>45</v>
      </c>
      <c r="O415" s="14">
        <v>65.23</v>
      </c>
      <c r="P415" s="14">
        <v>19</v>
      </c>
      <c r="Q415" s="14">
        <v>0.5</v>
      </c>
      <c r="R415" s="17">
        <v>138</v>
      </c>
    </row>
    <row r="416" spans="1:18">
      <c r="A416" s="15" t="s">
        <v>100</v>
      </c>
      <c r="B416" s="27"/>
      <c r="C416" s="27"/>
      <c r="D416" s="27"/>
      <c r="E416" s="17">
        <v>100</v>
      </c>
      <c r="F416" s="14">
        <v>12.31</v>
      </c>
      <c r="G416" s="14">
        <v>16.809999999999999</v>
      </c>
      <c r="H416" s="14">
        <v>5.88</v>
      </c>
      <c r="I416" s="14">
        <v>192.44</v>
      </c>
      <c r="J416" s="14">
        <v>7.0000000000000007E-2</v>
      </c>
      <c r="K416" s="14">
        <v>0.67</v>
      </c>
      <c r="L416" s="14">
        <v>37.78</v>
      </c>
      <c r="M416" s="14">
        <v>2</v>
      </c>
      <c r="N416" s="14">
        <v>38</v>
      </c>
      <c r="O416" s="14">
        <v>123.33</v>
      </c>
      <c r="P416" s="14">
        <v>16.670000000000002</v>
      </c>
      <c r="Q416" s="14">
        <v>1.1100000000000001</v>
      </c>
      <c r="R416" s="17">
        <v>375</v>
      </c>
    </row>
    <row r="417" spans="1:18">
      <c r="A417" s="15" t="s">
        <v>30</v>
      </c>
      <c r="B417" s="27"/>
      <c r="C417" s="27"/>
      <c r="D417" s="27"/>
      <c r="E417" s="17">
        <v>180</v>
      </c>
      <c r="F417" s="20">
        <v>6.48</v>
      </c>
      <c r="G417" s="20">
        <v>7.0000000000000007E-2</v>
      </c>
      <c r="H417" s="20">
        <v>36</v>
      </c>
      <c r="I417" s="20">
        <v>166.4</v>
      </c>
      <c r="J417" s="20">
        <v>7.0000000000000007E-2</v>
      </c>
      <c r="K417" s="20">
        <v>0.02</v>
      </c>
      <c r="L417" s="20">
        <v>0</v>
      </c>
      <c r="M417" s="20">
        <v>0.96</v>
      </c>
      <c r="N417" s="20">
        <v>30</v>
      </c>
      <c r="O417" s="20">
        <v>38</v>
      </c>
      <c r="P417" s="20">
        <v>10.8</v>
      </c>
      <c r="Q417" s="20">
        <v>0.6</v>
      </c>
      <c r="R417" s="17">
        <v>469</v>
      </c>
    </row>
    <row r="418" spans="1:18">
      <c r="A418" s="15" t="s">
        <v>110</v>
      </c>
      <c r="B418" s="27"/>
      <c r="C418" s="27"/>
      <c r="D418" s="27"/>
      <c r="E418" s="17">
        <v>200</v>
      </c>
      <c r="F418" s="14" t="s">
        <v>19</v>
      </c>
      <c r="G418" s="14">
        <v>0</v>
      </c>
      <c r="H418" s="14">
        <v>14</v>
      </c>
      <c r="I418" s="14">
        <v>56</v>
      </c>
      <c r="J418" s="14">
        <v>0</v>
      </c>
      <c r="K418" s="14">
        <v>5.4</v>
      </c>
      <c r="L418" s="22">
        <v>0</v>
      </c>
      <c r="M418" s="14">
        <v>0</v>
      </c>
      <c r="N418" s="14">
        <v>12</v>
      </c>
      <c r="O418" s="14">
        <v>8</v>
      </c>
      <c r="P418" s="14">
        <v>6</v>
      </c>
      <c r="Q418" s="14">
        <v>0.5</v>
      </c>
      <c r="R418" s="17">
        <v>627.62800000000004</v>
      </c>
    </row>
    <row r="419" spans="1:18">
      <c r="A419" s="15" t="s">
        <v>85</v>
      </c>
      <c r="B419" s="27"/>
      <c r="C419" s="27"/>
      <c r="D419" s="27"/>
      <c r="E419" s="95">
        <v>60</v>
      </c>
      <c r="F419" s="14">
        <v>4.5</v>
      </c>
      <c r="G419" s="14">
        <v>1.8</v>
      </c>
      <c r="H419" s="14">
        <v>27</v>
      </c>
      <c r="I419" s="14">
        <v>156</v>
      </c>
      <c r="J419" s="14">
        <v>0.11</v>
      </c>
      <c r="K419" s="14" t="s">
        <v>86</v>
      </c>
      <c r="L419" s="14" t="s">
        <v>86</v>
      </c>
      <c r="M419" s="14">
        <v>1.8</v>
      </c>
      <c r="N419" s="14">
        <v>25.5</v>
      </c>
      <c r="O419" s="14">
        <v>60</v>
      </c>
      <c r="P419" s="14">
        <v>10.8</v>
      </c>
      <c r="Q419" s="14">
        <v>0.78</v>
      </c>
      <c r="R419" s="84"/>
    </row>
    <row r="420" spans="1:18">
      <c r="A420" s="15" t="s">
        <v>87</v>
      </c>
      <c r="B420" s="27"/>
      <c r="C420" s="27"/>
      <c r="D420" s="27"/>
      <c r="E420" s="95">
        <v>40</v>
      </c>
      <c r="F420" s="14">
        <v>2.99</v>
      </c>
      <c r="G420" s="14">
        <v>1.2</v>
      </c>
      <c r="H420" s="14">
        <v>15</v>
      </c>
      <c r="I420" s="14">
        <v>104</v>
      </c>
      <c r="J420" s="14">
        <v>0.08</v>
      </c>
      <c r="K420" s="14" t="s">
        <v>86</v>
      </c>
      <c r="L420" s="14" t="s">
        <v>86</v>
      </c>
      <c r="M420" s="14">
        <v>1.2</v>
      </c>
      <c r="N420" s="14">
        <v>16.96</v>
      </c>
      <c r="O420" s="14">
        <v>40</v>
      </c>
      <c r="P420" s="14">
        <v>11.2</v>
      </c>
      <c r="Q420" s="14">
        <v>1.6</v>
      </c>
      <c r="R420" s="85"/>
    </row>
    <row r="421" spans="1:18">
      <c r="A421" s="39" t="s">
        <v>21</v>
      </c>
      <c r="B421" s="27"/>
      <c r="C421" s="27"/>
      <c r="D421" s="27"/>
      <c r="E421" s="86"/>
      <c r="F421" s="21">
        <f>SUM(F414:F420)</f>
        <v>35.630000000000003</v>
      </c>
      <c r="G421" s="21">
        <f t="shared" ref="G421:Q421" si="40">SUM(G414:G420)</f>
        <v>25.88</v>
      </c>
      <c r="H421" s="21">
        <f t="shared" si="40"/>
        <v>126.83</v>
      </c>
      <c r="I421" s="87">
        <f t="shared" si="40"/>
        <v>885.34</v>
      </c>
      <c r="J421" s="21">
        <f t="shared" si="40"/>
        <v>0.42000000000000004</v>
      </c>
      <c r="K421" s="21">
        <f t="shared" si="40"/>
        <v>20.420000000000002</v>
      </c>
      <c r="L421" s="21">
        <f t="shared" si="40"/>
        <v>195.28</v>
      </c>
      <c r="M421" s="21">
        <f t="shared" si="40"/>
        <v>6.29</v>
      </c>
      <c r="N421" s="21">
        <f t="shared" si="40"/>
        <v>213.46</v>
      </c>
      <c r="O421" s="21">
        <f t="shared" si="40"/>
        <v>340.56</v>
      </c>
      <c r="P421" s="21">
        <f t="shared" si="40"/>
        <v>77.8</v>
      </c>
      <c r="Q421" s="21">
        <f t="shared" si="40"/>
        <v>5.8900000000000006</v>
      </c>
      <c r="R421" s="86"/>
    </row>
    <row r="422" spans="1:18">
      <c r="A422" s="27"/>
      <c r="B422" s="27"/>
      <c r="C422" s="27"/>
      <c r="D422" s="27"/>
      <c r="E422" s="31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32"/>
    </row>
    <row r="423" spans="1:18">
      <c r="A423" s="104" t="s">
        <v>39</v>
      </c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</row>
    <row r="424" spans="1:18">
      <c r="A424" s="107" t="s">
        <v>1</v>
      </c>
      <c r="B424" s="85"/>
      <c r="C424" s="85"/>
      <c r="D424" s="85"/>
      <c r="E424" s="109" t="s">
        <v>2</v>
      </c>
      <c r="F424" s="107" t="s">
        <v>3</v>
      </c>
      <c r="G424" s="107"/>
      <c r="H424" s="107"/>
      <c r="I424" s="109" t="s">
        <v>7</v>
      </c>
      <c r="J424" s="107" t="s">
        <v>8</v>
      </c>
      <c r="K424" s="107"/>
      <c r="L424" s="107"/>
      <c r="M424" s="107"/>
      <c r="N424" s="107" t="s">
        <v>9</v>
      </c>
      <c r="O424" s="107"/>
      <c r="P424" s="107"/>
      <c r="Q424" s="107"/>
      <c r="R424" s="109" t="s">
        <v>50</v>
      </c>
    </row>
    <row r="425" spans="1:18">
      <c r="A425" s="107"/>
      <c r="B425" s="85"/>
      <c r="C425" s="85"/>
      <c r="D425" s="85"/>
      <c r="E425" s="109"/>
      <c r="F425" s="19" t="s">
        <v>4</v>
      </c>
      <c r="G425" s="19" t="s">
        <v>5</v>
      </c>
      <c r="H425" s="19" t="s">
        <v>6</v>
      </c>
      <c r="I425" s="109"/>
      <c r="J425" s="19" t="s">
        <v>10</v>
      </c>
      <c r="K425" s="19" t="s">
        <v>11</v>
      </c>
      <c r="L425" s="19" t="s">
        <v>55</v>
      </c>
      <c r="M425" s="19" t="s">
        <v>12</v>
      </c>
      <c r="N425" s="19" t="s">
        <v>13</v>
      </c>
      <c r="O425" s="19" t="s">
        <v>14</v>
      </c>
      <c r="P425" s="19" t="s">
        <v>15</v>
      </c>
      <c r="Q425" s="19" t="s">
        <v>16</v>
      </c>
      <c r="R425" s="109"/>
    </row>
    <row r="426" spans="1:18" ht="30">
      <c r="A426" s="79" t="s">
        <v>104</v>
      </c>
      <c r="B426" s="27"/>
      <c r="C426" s="27"/>
      <c r="D426" s="27"/>
      <c r="E426" s="29">
        <v>100</v>
      </c>
      <c r="F426" s="28">
        <v>1.3</v>
      </c>
      <c r="G426" s="28">
        <v>3.9</v>
      </c>
      <c r="H426" s="28">
        <v>9.1999999999999993</v>
      </c>
      <c r="I426" s="28">
        <v>83</v>
      </c>
      <c r="J426" s="28">
        <v>0.03</v>
      </c>
      <c r="K426" s="28">
        <v>1.2</v>
      </c>
      <c r="L426" s="28">
        <v>0.02</v>
      </c>
      <c r="M426" s="28" t="s">
        <v>19</v>
      </c>
      <c r="N426" s="28">
        <v>28.99</v>
      </c>
      <c r="O426" s="28">
        <v>33</v>
      </c>
      <c r="P426" s="28">
        <v>15</v>
      </c>
      <c r="Q426" s="28">
        <v>1.6</v>
      </c>
      <c r="R426" s="29">
        <v>28</v>
      </c>
    </row>
    <row r="427" spans="1:18">
      <c r="A427" s="15" t="s">
        <v>112</v>
      </c>
      <c r="B427" s="27"/>
      <c r="C427" s="27"/>
      <c r="D427" s="27"/>
      <c r="E427" s="17">
        <v>250</v>
      </c>
      <c r="F427" s="14">
        <v>7.63</v>
      </c>
      <c r="G427" s="14">
        <v>1</v>
      </c>
      <c r="H427" s="14">
        <v>19.63</v>
      </c>
      <c r="I427" s="14">
        <v>152</v>
      </c>
      <c r="J427" s="14">
        <v>0.06</v>
      </c>
      <c r="K427" s="14">
        <v>0.88</v>
      </c>
      <c r="L427" s="14">
        <v>0</v>
      </c>
      <c r="M427" s="14">
        <v>0</v>
      </c>
      <c r="N427" s="14">
        <v>43.75</v>
      </c>
      <c r="O427" s="14">
        <v>106.25</v>
      </c>
      <c r="P427" s="14">
        <v>19</v>
      </c>
      <c r="Q427" s="14">
        <v>0.19</v>
      </c>
      <c r="R427" s="17">
        <v>139</v>
      </c>
    </row>
    <row r="428" spans="1:18">
      <c r="A428" s="15" t="s">
        <v>106</v>
      </c>
      <c r="B428" s="27"/>
      <c r="C428" s="27"/>
      <c r="D428" s="27"/>
      <c r="E428" s="17">
        <v>100</v>
      </c>
      <c r="F428" s="14">
        <v>11.51</v>
      </c>
      <c r="G428" s="14">
        <v>23.06</v>
      </c>
      <c r="H428" s="14">
        <v>0.9</v>
      </c>
      <c r="I428" s="14">
        <v>187</v>
      </c>
      <c r="J428" s="14">
        <v>2.7E-2</v>
      </c>
      <c r="K428" s="14"/>
      <c r="L428" s="14">
        <v>106.67</v>
      </c>
      <c r="M428" s="14"/>
      <c r="N428" s="14">
        <v>43.11</v>
      </c>
      <c r="O428" s="14">
        <v>111.43</v>
      </c>
      <c r="P428" s="14">
        <v>16.670000000000002</v>
      </c>
      <c r="Q428" s="14">
        <v>0.56000000000000005</v>
      </c>
      <c r="R428" s="17">
        <v>620</v>
      </c>
    </row>
    <row r="429" spans="1:18">
      <c r="A429" s="15" t="s">
        <v>113</v>
      </c>
      <c r="B429" s="27"/>
      <c r="C429" s="27"/>
      <c r="D429" s="27"/>
      <c r="E429" s="17">
        <v>180</v>
      </c>
      <c r="F429" s="14">
        <v>0.54</v>
      </c>
      <c r="G429" s="14">
        <v>10.92</v>
      </c>
      <c r="H429" s="14">
        <v>26.28</v>
      </c>
      <c r="I429" s="14">
        <v>181.8</v>
      </c>
      <c r="J429" s="14">
        <v>0.06</v>
      </c>
      <c r="K429" s="14" t="s">
        <v>86</v>
      </c>
      <c r="L429" s="14">
        <v>28.8</v>
      </c>
      <c r="M429" s="14">
        <v>1.56</v>
      </c>
      <c r="N429" s="14">
        <v>21.6</v>
      </c>
      <c r="O429" s="14">
        <v>90</v>
      </c>
      <c r="P429" s="14">
        <v>42</v>
      </c>
      <c r="Q429" s="14">
        <v>1.44</v>
      </c>
      <c r="R429" s="17" t="s">
        <v>62</v>
      </c>
    </row>
    <row r="430" spans="1:18">
      <c r="A430" s="15" t="s">
        <v>114</v>
      </c>
      <c r="B430" s="27"/>
      <c r="C430" s="27"/>
      <c r="D430" s="27"/>
      <c r="E430" s="17">
        <v>200</v>
      </c>
      <c r="F430" s="14" t="s">
        <v>19</v>
      </c>
      <c r="G430" s="14">
        <v>0</v>
      </c>
      <c r="H430" s="14">
        <v>14</v>
      </c>
      <c r="I430" s="14">
        <v>56</v>
      </c>
      <c r="J430" s="14">
        <v>0</v>
      </c>
      <c r="K430" s="14">
        <v>5.4</v>
      </c>
      <c r="L430" s="22">
        <v>0</v>
      </c>
      <c r="M430" s="14">
        <v>0</v>
      </c>
      <c r="N430" s="14">
        <v>12</v>
      </c>
      <c r="O430" s="14">
        <v>8</v>
      </c>
      <c r="P430" s="14">
        <v>6</v>
      </c>
      <c r="Q430" s="14">
        <v>0.5</v>
      </c>
      <c r="R430" s="17">
        <v>627.62800000000004</v>
      </c>
    </row>
    <row r="431" spans="1:18">
      <c r="A431" s="15" t="s">
        <v>85</v>
      </c>
      <c r="B431" s="27"/>
      <c r="C431" s="27"/>
      <c r="D431" s="27"/>
      <c r="E431" s="96">
        <v>60</v>
      </c>
      <c r="F431" s="14">
        <v>4.5</v>
      </c>
      <c r="G431" s="14">
        <v>1.8</v>
      </c>
      <c r="H431" s="14">
        <v>27</v>
      </c>
      <c r="I431" s="14">
        <v>156</v>
      </c>
      <c r="J431" s="14">
        <v>0.11</v>
      </c>
      <c r="K431" s="14" t="s">
        <v>86</v>
      </c>
      <c r="L431" s="14" t="s">
        <v>86</v>
      </c>
      <c r="M431" s="14">
        <v>1.8</v>
      </c>
      <c r="N431" s="14">
        <v>25.5</v>
      </c>
      <c r="O431" s="14">
        <v>60</v>
      </c>
      <c r="P431" s="14">
        <v>10.8</v>
      </c>
      <c r="Q431" s="14">
        <v>0.78</v>
      </c>
      <c r="R431" s="84"/>
    </row>
    <row r="432" spans="1:18">
      <c r="A432" s="15" t="s">
        <v>87</v>
      </c>
      <c r="B432" s="27"/>
      <c r="C432" s="27"/>
      <c r="D432" s="27"/>
      <c r="E432" s="95">
        <v>40</v>
      </c>
      <c r="F432" s="14">
        <v>2.99</v>
      </c>
      <c r="G432" s="14">
        <v>1.2</v>
      </c>
      <c r="H432" s="14">
        <v>15</v>
      </c>
      <c r="I432" s="14">
        <v>104</v>
      </c>
      <c r="J432" s="14">
        <v>0.08</v>
      </c>
      <c r="K432" s="14" t="s">
        <v>86</v>
      </c>
      <c r="L432" s="14" t="s">
        <v>86</v>
      </c>
      <c r="M432" s="14">
        <v>1.2</v>
      </c>
      <c r="N432" s="14">
        <v>16.96</v>
      </c>
      <c r="O432" s="14">
        <v>40</v>
      </c>
      <c r="P432" s="14">
        <v>11.2</v>
      </c>
      <c r="Q432" s="14">
        <v>1.6</v>
      </c>
      <c r="R432" s="85"/>
    </row>
    <row r="433" spans="1:18">
      <c r="A433" s="39" t="s">
        <v>21</v>
      </c>
      <c r="B433" s="27"/>
      <c r="C433" s="27"/>
      <c r="D433" s="27"/>
      <c r="E433" s="86"/>
      <c r="F433" s="21">
        <f>SUM(F426:F432)</f>
        <v>28.47</v>
      </c>
      <c r="G433" s="21">
        <f t="shared" ref="G433:Q433" si="41">SUM(G426:G432)</f>
        <v>41.88</v>
      </c>
      <c r="H433" s="21">
        <f t="shared" si="41"/>
        <v>112.00999999999999</v>
      </c>
      <c r="I433" s="87">
        <f t="shared" si="41"/>
        <v>919.8</v>
      </c>
      <c r="J433" s="21">
        <f t="shared" si="41"/>
        <v>0.36699999999999999</v>
      </c>
      <c r="K433" s="21">
        <f t="shared" si="41"/>
        <v>7.48</v>
      </c>
      <c r="L433" s="21">
        <f t="shared" si="41"/>
        <v>135.49</v>
      </c>
      <c r="M433" s="21">
        <f t="shared" si="41"/>
        <v>4.5600000000000005</v>
      </c>
      <c r="N433" s="21">
        <f t="shared" si="41"/>
        <v>191.91</v>
      </c>
      <c r="O433" s="21">
        <f t="shared" si="41"/>
        <v>448.68</v>
      </c>
      <c r="P433" s="21">
        <f t="shared" si="41"/>
        <v>120.67</v>
      </c>
      <c r="Q433" s="21">
        <f t="shared" si="41"/>
        <v>6.67</v>
      </c>
      <c r="R433" s="85"/>
    </row>
    <row r="434" spans="1:18">
      <c r="A434" s="27"/>
      <c r="B434" s="27"/>
      <c r="C434" s="27"/>
      <c r="D434" s="27"/>
      <c r="E434" s="31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32"/>
    </row>
    <row r="435" spans="1:18">
      <c r="A435" s="104" t="s">
        <v>43</v>
      </c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</row>
    <row r="436" spans="1:18">
      <c r="A436" s="107" t="s">
        <v>1</v>
      </c>
      <c r="B436" s="85"/>
      <c r="C436" s="85"/>
      <c r="D436" s="85"/>
      <c r="E436" s="109" t="s">
        <v>2</v>
      </c>
      <c r="F436" s="107" t="s">
        <v>3</v>
      </c>
      <c r="G436" s="107"/>
      <c r="H436" s="107"/>
      <c r="I436" s="109" t="s">
        <v>7</v>
      </c>
      <c r="J436" s="107" t="s">
        <v>8</v>
      </c>
      <c r="K436" s="107"/>
      <c r="L436" s="107"/>
      <c r="M436" s="107"/>
      <c r="N436" s="107" t="s">
        <v>9</v>
      </c>
      <c r="O436" s="107"/>
      <c r="P436" s="107"/>
      <c r="Q436" s="107"/>
      <c r="R436" s="109" t="s">
        <v>50</v>
      </c>
    </row>
    <row r="437" spans="1:18">
      <c r="A437" s="107"/>
      <c r="B437" s="85"/>
      <c r="C437" s="85"/>
      <c r="D437" s="85"/>
      <c r="E437" s="109"/>
      <c r="F437" s="19" t="s">
        <v>4</v>
      </c>
      <c r="G437" s="19" t="s">
        <v>5</v>
      </c>
      <c r="H437" s="19" t="s">
        <v>6</v>
      </c>
      <c r="I437" s="109"/>
      <c r="J437" s="19" t="s">
        <v>10</v>
      </c>
      <c r="K437" s="19" t="s">
        <v>11</v>
      </c>
      <c r="L437" s="19" t="s">
        <v>55</v>
      </c>
      <c r="M437" s="19" t="s">
        <v>12</v>
      </c>
      <c r="N437" s="19" t="s">
        <v>13</v>
      </c>
      <c r="O437" s="19" t="s">
        <v>14</v>
      </c>
      <c r="P437" s="19" t="s">
        <v>15</v>
      </c>
      <c r="Q437" s="19" t="s">
        <v>16</v>
      </c>
      <c r="R437" s="109"/>
    </row>
    <row r="438" spans="1:18">
      <c r="A438" s="79" t="s">
        <v>64</v>
      </c>
      <c r="B438" s="27"/>
      <c r="C438" s="27"/>
      <c r="D438" s="27"/>
      <c r="E438" s="29">
        <v>100</v>
      </c>
      <c r="F438" s="99">
        <v>2.33</v>
      </c>
      <c r="G438" s="99">
        <v>7.66</v>
      </c>
      <c r="H438" s="99">
        <v>13</v>
      </c>
      <c r="I438" s="99">
        <v>130</v>
      </c>
      <c r="J438" s="99">
        <v>0.03</v>
      </c>
      <c r="K438" s="99">
        <v>16.57</v>
      </c>
      <c r="L438" s="99">
        <v>0</v>
      </c>
      <c r="M438" s="99">
        <v>3.2</v>
      </c>
      <c r="N438" s="99">
        <v>41.67</v>
      </c>
      <c r="O438" s="99">
        <v>27.33</v>
      </c>
      <c r="P438" s="99">
        <v>15</v>
      </c>
      <c r="Q438" s="99">
        <v>0.7</v>
      </c>
      <c r="R438" s="29">
        <v>75</v>
      </c>
    </row>
    <row r="439" spans="1:18">
      <c r="A439" s="15" t="s">
        <v>115</v>
      </c>
      <c r="B439" s="27"/>
      <c r="C439" s="27"/>
      <c r="D439" s="27"/>
      <c r="E439" s="17">
        <v>250</v>
      </c>
      <c r="F439" s="17">
        <v>2.5</v>
      </c>
      <c r="G439" s="17">
        <v>2.8</v>
      </c>
      <c r="H439" s="17">
        <v>13.6</v>
      </c>
      <c r="I439" s="17">
        <v>90</v>
      </c>
      <c r="J439" s="17">
        <v>0.05</v>
      </c>
      <c r="K439" s="17">
        <v>10</v>
      </c>
      <c r="L439" s="17">
        <v>175</v>
      </c>
      <c r="M439" s="17">
        <v>0.8</v>
      </c>
      <c r="N439" s="17">
        <v>58</v>
      </c>
      <c r="O439" s="17">
        <v>92.5</v>
      </c>
      <c r="P439" s="17">
        <v>17</v>
      </c>
      <c r="Q439" s="17">
        <v>0.38</v>
      </c>
      <c r="R439" s="17">
        <v>110</v>
      </c>
    </row>
    <row r="440" spans="1:18">
      <c r="A440" s="15" t="s">
        <v>116</v>
      </c>
      <c r="B440" s="27"/>
      <c r="C440" s="27"/>
      <c r="D440" s="27"/>
      <c r="E440" s="17">
        <v>100</v>
      </c>
      <c r="F440" s="14">
        <v>11.29</v>
      </c>
      <c r="G440" s="14">
        <v>13.42</v>
      </c>
      <c r="H440" s="14">
        <v>3.6</v>
      </c>
      <c r="I440" s="14">
        <v>156</v>
      </c>
      <c r="J440" s="14">
        <v>0.11</v>
      </c>
      <c r="K440" s="14">
        <v>7.02</v>
      </c>
      <c r="L440" s="14">
        <v>1300</v>
      </c>
      <c r="M440" s="14" t="s">
        <v>86</v>
      </c>
      <c r="N440" s="14">
        <v>24</v>
      </c>
      <c r="O440" s="14">
        <v>116</v>
      </c>
      <c r="P440" s="14">
        <v>16</v>
      </c>
      <c r="Q440" s="14">
        <v>3.06</v>
      </c>
      <c r="R440" s="17">
        <v>387</v>
      </c>
    </row>
    <row r="441" spans="1:18">
      <c r="A441" s="15" t="s">
        <v>41</v>
      </c>
      <c r="B441" s="27"/>
      <c r="C441" s="27"/>
      <c r="D441" s="27"/>
      <c r="E441" s="17">
        <v>180</v>
      </c>
      <c r="F441" s="14">
        <v>4.32</v>
      </c>
      <c r="G441" s="14">
        <v>6.23</v>
      </c>
      <c r="H441" s="14">
        <v>45.12</v>
      </c>
      <c r="I441" s="14">
        <v>256.8</v>
      </c>
      <c r="J441" s="14">
        <v>0.04</v>
      </c>
      <c r="K441" s="14" t="s">
        <v>19</v>
      </c>
      <c r="L441" s="14" t="s">
        <v>80</v>
      </c>
      <c r="M441" s="14">
        <v>1.8</v>
      </c>
      <c r="N441" s="14">
        <v>18</v>
      </c>
      <c r="O441" s="14">
        <v>92.4</v>
      </c>
      <c r="P441" s="14">
        <v>32.4</v>
      </c>
      <c r="Q441" s="14">
        <v>0.72</v>
      </c>
      <c r="R441" s="17">
        <v>465</v>
      </c>
    </row>
    <row r="442" spans="1:18">
      <c r="A442" s="15" t="s">
        <v>27</v>
      </c>
      <c r="B442" s="27"/>
      <c r="C442" s="27"/>
      <c r="D442" s="27"/>
      <c r="E442" s="17">
        <v>200</v>
      </c>
      <c r="F442" s="14"/>
      <c r="G442" s="14">
        <v>0.01</v>
      </c>
      <c r="H442" s="14">
        <v>14</v>
      </c>
      <c r="I442" s="14">
        <v>56</v>
      </c>
      <c r="J442" s="14" t="s">
        <v>86</v>
      </c>
      <c r="K442" s="14">
        <v>5.4</v>
      </c>
      <c r="L442" s="14" t="s">
        <v>86</v>
      </c>
      <c r="M442" s="14" t="s">
        <v>86</v>
      </c>
      <c r="N442" s="14">
        <v>12</v>
      </c>
      <c r="O442" s="14">
        <v>8</v>
      </c>
      <c r="P442" s="14">
        <v>6</v>
      </c>
      <c r="Q442" s="14">
        <v>0.8</v>
      </c>
      <c r="R442" s="17">
        <v>944</v>
      </c>
    </row>
    <row r="443" spans="1:18">
      <c r="A443" s="15" t="s">
        <v>85</v>
      </c>
      <c r="B443" s="27"/>
      <c r="C443" s="27"/>
      <c r="D443" s="27"/>
      <c r="E443" s="96">
        <v>60</v>
      </c>
      <c r="F443" s="14">
        <v>4.5</v>
      </c>
      <c r="G443" s="14">
        <v>1.8</v>
      </c>
      <c r="H443" s="14">
        <v>27</v>
      </c>
      <c r="I443" s="14">
        <v>156</v>
      </c>
      <c r="J443" s="14">
        <v>0.11</v>
      </c>
      <c r="K443" s="14" t="s">
        <v>86</v>
      </c>
      <c r="L443" s="14" t="s">
        <v>86</v>
      </c>
      <c r="M443" s="14">
        <v>1.8</v>
      </c>
      <c r="N443" s="14">
        <v>25.5</v>
      </c>
      <c r="O443" s="14">
        <v>60</v>
      </c>
      <c r="P443" s="14">
        <v>10.8</v>
      </c>
      <c r="Q443" s="14">
        <v>0.78</v>
      </c>
      <c r="R443" s="84"/>
    </row>
    <row r="444" spans="1:18">
      <c r="A444" s="15" t="s">
        <v>87</v>
      </c>
      <c r="B444" s="27"/>
      <c r="C444" s="27"/>
      <c r="D444" s="27"/>
      <c r="E444" s="95">
        <v>40</v>
      </c>
      <c r="F444" s="14">
        <v>2.99</v>
      </c>
      <c r="G444" s="14">
        <v>1.2</v>
      </c>
      <c r="H444" s="14">
        <v>15</v>
      </c>
      <c r="I444" s="14">
        <v>104</v>
      </c>
      <c r="J444" s="14">
        <v>0.08</v>
      </c>
      <c r="K444" s="14" t="s">
        <v>86</v>
      </c>
      <c r="L444" s="14" t="s">
        <v>86</v>
      </c>
      <c r="M444" s="14">
        <v>1.2</v>
      </c>
      <c r="N444" s="14">
        <v>16.96</v>
      </c>
      <c r="O444" s="14">
        <v>40</v>
      </c>
      <c r="P444" s="14">
        <v>11.2</v>
      </c>
      <c r="Q444" s="14">
        <v>1.6</v>
      </c>
      <c r="R444" s="85"/>
    </row>
    <row r="445" spans="1:18">
      <c r="A445" s="39" t="s">
        <v>21</v>
      </c>
      <c r="B445" s="27"/>
      <c r="C445" s="27"/>
      <c r="D445" s="27"/>
      <c r="E445" s="86"/>
      <c r="F445" s="21">
        <f>SUM(F438:F444)</f>
        <v>27.93</v>
      </c>
      <c r="G445" s="21">
        <f t="shared" ref="G445:Q445" si="42">SUM(G438:G444)</f>
        <v>33.120000000000005</v>
      </c>
      <c r="H445" s="21">
        <f t="shared" si="42"/>
        <v>131.32</v>
      </c>
      <c r="I445" s="87">
        <f t="shared" si="42"/>
        <v>948.8</v>
      </c>
      <c r="J445" s="21">
        <f t="shared" si="42"/>
        <v>0.42000000000000004</v>
      </c>
      <c r="K445" s="21">
        <f t="shared" si="42"/>
        <v>38.99</v>
      </c>
      <c r="L445" s="21">
        <f t="shared" si="42"/>
        <v>1475</v>
      </c>
      <c r="M445" s="21">
        <f t="shared" si="42"/>
        <v>8.7999999999999989</v>
      </c>
      <c r="N445" s="21">
        <f t="shared" si="42"/>
        <v>196.13000000000002</v>
      </c>
      <c r="O445" s="21">
        <f t="shared" si="42"/>
        <v>436.23</v>
      </c>
      <c r="P445" s="21">
        <f t="shared" si="42"/>
        <v>108.4</v>
      </c>
      <c r="Q445" s="21">
        <f t="shared" si="42"/>
        <v>8.0400000000000009</v>
      </c>
      <c r="R445" s="85"/>
    </row>
    <row r="446" spans="1:18">
      <c r="A446" s="27"/>
      <c r="B446" s="27"/>
      <c r="C446" s="27"/>
      <c r="D446" s="27"/>
      <c r="E446" s="31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32"/>
    </row>
    <row r="447" spans="1:18">
      <c r="A447" s="104" t="s">
        <v>46</v>
      </c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</row>
    <row r="448" spans="1:18">
      <c r="A448" s="106" t="s">
        <v>1</v>
      </c>
      <c r="B448" s="27"/>
      <c r="C448" s="27"/>
      <c r="D448" s="27"/>
      <c r="E448" s="108" t="s">
        <v>2</v>
      </c>
      <c r="F448" s="106" t="s">
        <v>3</v>
      </c>
      <c r="G448" s="106"/>
      <c r="H448" s="106"/>
      <c r="I448" s="108" t="s">
        <v>7</v>
      </c>
      <c r="J448" s="106" t="s">
        <v>8</v>
      </c>
      <c r="K448" s="106"/>
      <c r="L448" s="106"/>
      <c r="M448" s="106"/>
      <c r="N448" s="106" t="s">
        <v>9</v>
      </c>
      <c r="O448" s="106"/>
      <c r="P448" s="106"/>
      <c r="Q448" s="106"/>
      <c r="R448" s="109" t="s">
        <v>50</v>
      </c>
    </row>
    <row r="449" spans="1:18">
      <c r="A449" s="107"/>
      <c r="B449" s="27"/>
      <c r="C449" s="27"/>
      <c r="D449" s="27"/>
      <c r="E449" s="109"/>
      <c r="F449" s="19" t="s">
        <v>4</v>
      </c>
      <c r="G449" s="19" t="s">
        <v>5</v>
      </c>
      <c r="H449" s="19" t="s">
        <v>6</v>
      </c>
      <c r="I449" s="109"/>
      <c r="J449" s="19" t="s">
        <v>10</v>
      </c>
      <c r="K449" s="19" t="s">
        <v>11</v>
      </c>
      <c r="L449" s="19" t="s">
        <v>55</v>
      </c>
      <c r="M449" s="19" t="s">
        <v>12</v>
      </c>
      <c r="N449" s="19" t="s">
        <v>13</v>
      </c>
      <c r="O449" s="19" t="s">
        <v>14</v>
      </c>
      <c r="P449" s="19" t="s">
        <v>15</v>
      </c>
      <c r="Q449" s="19" t="s">
        <v>16</v>
      </c>
      <c r="R449" s="109"/>
    </row>
    <row r="450" spans="1:18">
      <c r="A450" s="15" t="s">
        <v>117</v>
      </c>
      <c r="B450" s="27"/>
      <c r="C450" s="27"/>
      <c r="D450" s="27"/>
      <c r="E450" s="17">
        <v>100</v>
      </c>
      <c r="F450" s="14">
        <v>3.2</v>
      </c>
      <c r="G450" s="14">
        <v>0.2</v>
      </c>
      <c r="H450" s="14">
        <v>6.6</v>
      </c>
      <c r="I450" s="14">
        <v>40</v>
      </c>
      <c r="J450" s="14">
        <v>0.12</v>
      </c>
      <c r="K450" s="14">
        <v>10</v>
      </c>
      <c r="L450" s="14">
        <v>17</v>
      </c>
      <c r="M450" s="14">
        <v>0.05</v>
      </c>
      <c r="N450" s="14">
        <v>13.88</v>
      </c>
      <c r="O450" s="14">
        <v>16.670000000000002</v>
      </c>
      <c r="P450" s="14">
        <v>6.66</v>
      </c>
      <c r="Q450" s="14">
        <v>0.27</v>
      </c>
      <c r="R450" s="17">
        <v>70</v>
      </c>
    </row>
    <row r="451" spans="1:18">
      <c r="A451" s="15" t="s">
        <v>118</v>
      </c>
      <c r="B451" s="27"/>
      <c r="C451" s="27"/>
      <c r="D451" s="27"/>
      <c r="E451" s="17" t="s">
        <v>130</v>
      </c>
      <c r="F451" s="14">
        <v>3.11</v>
      </c>
      <c r="G451" s="14">
        <v>5.6</v>
      </c>
      <c r="H451" s="14">
        <v>21.89</v>
      </c>
      <c r="I451" s="14">
        <v>153</v>
      </c>
      <c r="J451" s="14">
        <v>0.06</v>
      </c>
      <c r="K451" s="14">
        <v>0.87</v>
      </c>
      <c r="L451" s="14">
        <v>87.07</v>
      </c>
      <c r="M451" s="25"/>
      <c r="N451" s="14">
        <v>43.54</v>
      </c>
      <c r="O451" s="14">
        <v>57</v>
      </c>
      <c r="P451" s="14">
        <v>19</v>
      </c>
      <c r="Q451" s="14">
        <v>0.62</v>
      </c>
      <c r="R451" s="17">
        <v>129</v>
      </c>
    </row>
    <row r="452" spans="1:18">
      <c r="A452" s="15" t="s">
        <v>47</v>
      </c>
      <c r="B452" s="27"/>
      <c r="C452" s="27"/>
      <c r="D452" s="27"/>
      <c r="E452" s="17">
        <v>100</v>
      </c>
      <c r="F452" s="20">
        <v>15.24</v>
      </c>
      <c r="G452" s="20">
        <v>13.62</v>
      </c>
      <c r="H452" s="20">
        <v>13.5</v>
      </c>
      <c r="I452" s="20">
        <v>220</v>
      </c>
      <c r="J452" s="20">
        <v>7.0000000000000007E-2</v>
      </c>
      <c r="K452" s="20">
        <v>0.2</v>
      </c>
      <c r="L452" s="20">
        <v>27.55</v>
      </c>
      <c r="M452" s="20">
        <v>1.74</v>
      </c>
      <c r="N452" s="20">
        <v>43.67</v>
      </c>
      <c r="O452" s="20">
        <v>134.44</v>
      </c>
      <c r="P452" s="20">
        <v>16.670000000000002</v>
      </c>
      <c r="Q452" s="20">
        <v>0.55000000000000004</v>
      </c>
      <c r="R452" s="17">
        <v>669</v>
      </c>
    </row>
    <row r="453" spans="1:18">
      <c r="A453" s="15" t="s">
        <v>61</v>
      </c>
      <c r="B453" s="27"/>
      <c r="C453" s="27"/>
      <c r="D453" s="27"/>
      <c r="E453" s="17">
        <v>180</v>
      </c>
      <c r="F453" s="14">
        <v>0.54</v>
      </c>
      <c r="G453" s="14">
        <v>10.92</v>
      </c>
      <c r="H453" s="14">
        <v>26.28</v>
      </c>
      <c r="I453" s="14">
        <v>181.8</v>
      </c>
      <c r="J453" s="14">
        <v>0.06</v>
      </c>
      <c r="K453" s="14" t="s">
        <v>86</v>
      </c>
      <c r="L453" s="14">
        <v>28.8</v>
      </c>
      <c r="M453" s="14">
        <v>1.56</v>
      </c>
      <c r="N453" s="14">
        <v>21.6</v>
      </c>
      <c r="O453" s="14">
        <v>90</v>
      </c>
      <c r="P453" s="14">
        <v>48</v>
      </c>
      <c r="Q453" s="14">
        <v>1.44</v>
      </c>
      <c r="R453" s="17" t="s">
        <v>62</v>
      </c>
    </row>
    <row r="454" spans="1:18">
      <c r="A454" s="15" t="s">
        <v>120</v>
      </c>
      <c r="B454" s="27"/>
      <c r="C454" s="27"/>
      <c r="D454" s="27"/>
      <c r="E454" s="17">
        <v>200</v>
      </c>
      <c r="F454" s="17">
        <v>0.2</v>
      </c>
      <c r="G454" s="17">
        <v>0.2</v>
      </c>
      <c r="H454" s="17">
        <v>27.2</v>
      </c>
      <c r="I454" s="17">
        <v>110</v>
      </c>
      <c r="J454" s="17">
        <v>0.02</v>
      </c>
      <c r="K454" s="17">
        <v>12.9</v>
      </c>
      <c r="L454" s="17">
        <v>13.86</v>
      </c>
      <c r="M454" s="17" t="s">
        <v>19</v>
      </c>
      <c r="N454" s="17">
        <v>12</v>
      </c>
      <c r="O454" s="17">
        <v>4</v>
      </c>
      <c r="P454" s="17">
        <v>4</v>
      </c>
      <c r="Q454" s="17">
        <v>0.5</v>
      </c>
      <c r="R454" s="17">
        <v>588</v>
      </c>
    </row>
    <row r="455" spans="1:18">
      <c r="A455" s="15" t="s">
        <v>85</v>
      </c>
      <c r="B455" s="27"/>
      <c r="C455" s="27"/>
      <c r="D455" s="27"/>
      <c r="E455" s="96">
        <v>60</v>
      </c>
      <c r="F455" s="14">
        <v>4.5</v>
      </c>
      <c r="G455" s="14">
        <v>1.8</v>
      </c>
      <c r="H455" s="14">
        <v>27</v>
      </c>
      <c r="I455" s="14">
        <v>156</v>
      </c>
      <c r="J455" s="14">
        <v>0.11</v>
      </c>
      <c r="K455" s="14" t="s">
        <v>86</v>
      </c>
      <c r="L455" s="14" t="s">
        <v>86</v>
      </c>
      <c r="M455" s="14">
        <v>1.8</v>
      </c>
      <c r="N455" s="14">
        <v>25.5</v>
      </c>
      <c r="O455" s="14">
        <v>60</v>
      </c>
      <c r="P455" s="14">
        <v>10.8</v>
      </c>
      <c r="Q455" s="14">
        <v>0.78</v>
      </c>
      <c r="R455" s="84"/>
    </row>
    <row r="456" spans="1:18">
      <c r="A456" s="15" t="s">
        <v>87</v>
      </c>
      <c r="B456" s="27"/>
      <c r="C456" s="27"/>
      <c r="D456" s="27"/>
      <c r="E456" s="95">
        <v>40</v>
      </c>
      <c r="F456" s="14">
        <v>2.99</v>
      </c>
      <c r="G456" s="14">
        <v>1.2</v>
      </c>
      <c r="H456" s="14">
        <v>15</v>
      </c>
      <c r="I456" s="14">
        <v>104</v>
      </c>
      <c r="J456" s="14">
        <v>0.08</v>
      </c>
      <c r="K456" s="14" t="s">
        <v>86</v>
      </c>
      <c r="L456" s="14" t="s">
        <v>86</v>
      </c>
      <c r="M456" s="14">
        <v>1.2</v>
      </c>
      <c r="N456" s="14">
        <v>16.96</v>
      </c>
      <c r="O456" s="14">
        <v>40</v>
      </c>
      <c r="P456" s="14">
        <v>11.2</v>
      </c>
      <c r="Q456" s="14">
        <v>1.6</v>
      </c>
      <c r="R456" s="85"/>
    </row>
    <row r="457" spans="1:18">
      <c r="A457" s="39" t="s">
        <v>21</v>
      </c>
      <c r="B457" s="27"/>
      <c r="C457" s="27"/>
      <c r="D457" s="27"/>
      <c r="E457" s="86"/>
      <c r="F457" s="21">
        <f>SUM(F450:F456)</f>
        <v>29.78</v>
      </c>
      <c r="G457" s="21">
        <f t="shared" ref="G457:Q457" si="43">SUM(G450:G456)</f>
        <v>33.54</v>
      </c>
      <c r="H457" s="21">
        <f t="shared" si="43"/>
        <v>137.47000000000003</v>
      </c>
      <c r="I457" s="87">
        <f t="shared" si="43"/>
        <v>964.8</v>
      </c>
      <c r="J457" s="21">
        <f t="shared" si="43"/>
        <v>0.52</v>
      </c>
      <c r="K457" s="21">
        <f t="shared" si="43"/>
        <v>23.97</v>
      </c>
      <c r="L457" s="21">
        <f t="shared" si="43"/>
        <v>174.28000000000003</v>
      </c>
      <c r="M457" s="21">
        <f t="shared" si="43"/>
        <v>6.3500000000000005</v>
      </c>
      <c r="N457" s="21">
        <f t="shared" si="43"/>
        <v>177.15</v>
      </c>
      <c r="O457" s="21">
        <f t="shared" si="43"/>
        <v>402.11</v>
      </c>
      <c r="P457" s="21">
        <f t="shared" si="43"/>
        <v>116.33</v>
      </c>
      <c r="Q457" s="21">
        <f t="shared" si="43"/>
        <v>5.76</v>
      </c>
      <c r="R457" s="86"/>
    </row>
    <row r="458" spans="1:18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</row>
    <row r="459" spans="1:18" ht="29.25">
      <c r="A459" s="68" t="s">
        <v>121</v>
      </c>
      <c r="B459" s="27"/>
      <c r="C459" s="27"/>
      <c r="D459" s="27"/>
      <c r="E459" s="85"/>
      <c r="F459" s="26">
        <f>(F348+F360+F372+F384+F396+F409+F421+F433+F445+F457)/10</f>
        <v>31.071999999999992</v>
      </c>
      <c r="G459" s="26">
        <f t="shared" ref="G459:Q459" si="44">(G348+G360+G372+G384+G396+G409+G421+G433+G445+G457)/10</f>
        <v>29.984999999999996</v>
      </c>
      <c r="H459" s="26">
        <f t="shared" si="44"/>
        <v>132.101</v>
      </c>
      <c r="I459" s="26">
        <f t="shared" si="44"/>
        <v>937.56299999999987</v>
      </c>
      <c r="J459" s="26">
        <f t="shared" si="44"/>
        <v>0.47940000000000005</v>
      </c>
      <c r="K459" s="26">
        <f t="shared" si="44"/>
        <v>24.382999999999999</v>
      </c>
      <c r="L459" s="26">
        <f t="shared" si="44"/>
        <v>301.61200000000002</v>
      </c>
      <c r="M459" s="26">
        <f t="shared" si="44"/>
        <v>6.9099999999999993</v>
      </c>
      <c r="N459" s="26">
        <f t="shared" si="44"/>
        <v>216.22899999999998</v>
      </c>
      <c r="O459" s="26">
        <f t="shared" si="44"/>
        <v>411.29799999999994</v>
      </c>
      <c r="P459" s="26">
        <f t="shared" si="44"/>
        <v>104.82899999999998</v>
      </c>
      <c r="Q459" s="26">
        <f t="shared" si="44"/>
        <v>6.0600000000000005</v>
      </c>
      <c r="R459" s="85"/>
    </row>
    <row r="461" spans="1:18">
      <c r="A461" s="101" t="s">
        <v>138</v>
      </c>
      <c r="B461" s="1"/>
      <c r="E461"/>
      <c r="O461" s="6"/>
    </row>
    <row r="462" spans="1:18">
      <c r="A462" s="102" t="s">
        <v>141</v>
      </c>
      <c r="B462" s="1"/>
      <c r="E462"/>
      <c r="O462" s="6"/>
    </row>
    <row r="463" spans="1:18">
      <c r="A463" s="102" t="s">
        <v>142</v>
      </c>
      <c r="B463" s="1"/>
      <c r="E463"/>
      <c r="O463" s="6"/>
    </row>
    <row r="556" ht="16.149999999999999" customHeight="1"/>
  </sheetData>
  <mergeCells count="329">
    <mergeCell ref="F9:H9"/>
    <mergeCell ref="I9:I10"/>
    <mergeCell ref="A9:D10"/>
    <mergeCell ref="E9:E10"/>
    <mergeCell ref="J9:M9"/>
    <mergeCell ref="N48:Q48"/>
    <mergeCell ref="A1:R1"/>
    <mergeCell ref="A2:R2"/>
    <mergeCell ref="A3:R3"/>
    <mergeCell ref="A5:R5"/>
    <mergeCell ref="A6:R6"/>
    <mergeCell ref="A48:D49"/>
    <mergeCell ref="E48:E49"/>
    <mergeCell ref="F48:H48"/>
    <mergeCell ref="I48:I49"/>
    <mergeCell ref="J48:M48"/>
    <mergeCell ref="R9:R10"/>
    <mergeCell ref="R39:R40"/>
    <mergeCell ref="A38:R38"/>
    <mergeCell ref="A29:R29"/>
    <mergeCell ref="N9:Q9"/>
    <mergeCell ref="A19:R19"/>
    <mergeCell ref="A20:D21"/>
    <mergeCell ref="E20:E21"/>
    <mergeCell ref="A95:D96"/>
    <mergeCell ref="E95:E96"/>
    <mergeCell ref="F95:H95"/>
    <mergeCell ref="I95:I96"/>
    <mergeCell ref="J95:M95"/>
    <mergeCell ref="J59:M59"/>
    <mergeCell ref="N59:Q59"/>
    <mergeCell ref="R59:R60"/>
    <mergeCell ref="A58:R58"/>
    <mergeCell ref="A59:D60"/>
    <mergeCell ref="E59:E60"/>
    <mergeCell ref="F59:H59"/>
    <mergeCell ref="I59:I60"/>
    <mergeCell ref="A77:R77"/>
    <mergeCell ref="N95:Q95"/>
    <mergeCell ref="A94:R94"/>
    <mergeCell ref="R95:R96"/>
    <mergeCell ref="A68:R68"/>
    <mergeCell ref="A69:D70"/>
    <mergeCell ref="E69:E70"/>
    <mergeCell ref="F69:H69"/>
    <mergeCell ref="I69:I70"/>
    <mergeCell ref="J69:M69"/>
    <mergeCell ref="N69:Q69"/>
    <mergeCell ref="F20:H20"/>
    <mergeCell ref="I20:I21"/>
    <mergeCell ref="J20:M20"/>
    <mergeCell ref="N20:Q20"/>
    <mergeCell ref="R20:R21"/>
    <mergeCell ref="R48:R49"/>
    <mergeCell ref="A47:R47"/>
    <mergeCell ref="R30:R31"/>
    <mergeCell ref="N39:Q39"/>
    <mergeCell ref="A30:D31"/>
    <mergeCell ref="E30:E31"/>
    <mergeCell ref="F30:H30"/>
    <mergeCell ref="I30:I31"/>
    <mergeCell ref="J30:M30"/>
    <mergeCell ref="N30:Q30"/>
    <mergeCell ref="A39:D40"/>
    <mergeCell ref="E39:E40"/>
    <mergeCell ref="F39:H39"/>
    <mergeCell ref="I39:I40"/>
    <mergeCell ref="J39:M39"/>
    <mergeCell ref="R69:R70"/>
    <mergeCell ref="A78:D79"/>
    <mergeCell ref="E78:E79"/>
    <mergeCell ref="F78:H78"/>
    <mergeCell ref="I78:I79"/>
    <mergeCell ref="J78:M78"/>
    <mergeCell ref="A85:R85"/>
    <mergeCell ref="A86:D87"/>
    <mergeCell ref="E86:E87"/>
    <mergeCell ref="F86:H86"/>
    <mergeCell ref="I86:I87"/>
    <mergeCell ref="J86:M86"/>
    <mergeCell ref="N86:Q86"/>
    <mergeCell ref="R86:R87"/>
    <mergeCell ref="N78:Q78"/>
    <mergeCell ref="R78:R79"/>
    <mergeCell ref="A121:R121"/>
    <mergeCell ref="A122:D123"/>
    <mergeCell ref="E122:E123"/>
    <mergeCell ref="F122:H122"/>
    <mergeCell ref="I122:I123"/>
    <mergeCell ref="J122:M122"/>
    <mergeCell ref="N122:Q122"/>
    <mergeCell ref="R122:R123"/>
    <mergeCell ref="A108:R108"/>
    <mergeCell ref="A109:R109"/>
    <mergeCell ref="A112:D113"/>
    <mergeCell ref="E112:E113"/>
    <mergeCell ref="F112:H112"/>
    <mergeCell ref="I112:I113"/>
    <mergeCell ref="J112:M112"/>
    <mergeCell ref="N112:Q112"/>
    <mergeCell ref="R112:R113"/>
    <mergeCell ref="A140:R140"/>
    <mergeCell ref="A141:D142"/>
    <mergeCell ref="E141:E142"/>
    <mergeCell ref="F141:H141"/>
    <mergeCell ref="I141:I142"/>
    <mergeCell ref="J141:M141"/>
    <mergeCell ref="N141:Q141"/>
    <mergeCell ref="R141:R142"/>
    <mergeCell ref="A131:R131"/>
    <mergeCell ref="A132:D133"/>
    <mergeCell ref="E132:E133"/>
    <mergeCell ref="F132:H132"/>
    <mergeCell ref="I132:I133"/>
    <mergeCell ref="J132:M132"/>
    <mergeCell ref="N132:Q132"/>
    <mergeCell ref="R132:R133"/>
    <mergeCell ref="A159:R159"/>
    <mergeCell ref="A160:D161"/>
    <mergeCell ref="E160:E161"/>
    <mergeCell ref="F160:H160"/>
    <mergeCell ref="I160:I161"/>
    <mergeCell ref="J160:M160"/>
    <mergeCell ref="N160:Q160"/>
    <mergeCell ref="R160:R161"/>
    <mergeCell ref="A148:R148"/>
    <mergeCell ref="A149:D150"/>
    <mergeCell ref="E149:E150"/>
    <mergeCell ref="F149:H149"/>
    <mergeCell ref="I149:I150"/>
    <mergeCell ref="J149:M149"/>
    <mergeCell ref="N149:Q149"/>
    <mergeCell ref="R149:R150"/>
    <mergeCell ref="A178:R178"/>
    <mergeCell ref="A179:D180"/>
    <mergeCell ref="E179:E180"/>
    <mergeCell ref="F179:H179"/>
    <mergeCell ref="I179:I180"/>
    <mergeCell ref="J179:M179"/>
    <mergeCell ref="N179:Q179"/>
    <mergeCell ref="R179:R180"/>
    <mergeCell ref="A169:R169"/>
    <mergeCell ref="A170:D171"/>
    <mergeCell ref="E170:E171"/>
    <mergeCell ref="F170:H170"/>
    <mergeCell ref="I170:I171"/>
    <mergeCell ref="J170:M170"/>
    <mergeCell ref="N170:Q170"/>
    <mergeCell ref="R170:R171"/>
    <mergeCell ref="A195:R195"/>
    <mergeCell ref="A196:D197"/>
    <mergeCell ref="E196:E197"/>
    <mergeCell ref="F196:H196"/>
    <mergeCell ref="I196:I197"/>
    <mergeCell ref="J196:M196"/>
    <mergeCell ref="N196:Q196"/>
    <mergeCell ref="R196:R197"/>
    <mergeCell ref="A186:R186"/>
    <mergeCell ref="A187:D188"/>
    <mergeCell ref="E187:E188"/>
    <mergeCell ref="F187:H187"/>
    <mergeCell ref="I187:I188"/>
    <mergeCell ref="J187:M187"/>
    <mergeCell ref="N187:Q187"/>
    <mergeCell ref="R187:R188"/>
    <mergeCell ref="A272:R272"/>
    <mergeCell ref="E273:E274"/>
    <mergeCell ref="F273:H273"/>
    <mergeCell ref="I273:I274"/>
    <mergeCell ref="J273:M273"/>
    <mergeCell ref="N273:Q273"/>
    <mergeCell ref="R273:R274"/>
    <mergeCell ref="A260:A261"/>
    <mergeCell ref="A259:R259"/>
    <mergeCell ref="E260:E261"/>
    <mergeCell ref="F260:H260"/>
    <mergeCell ref="I260:I261"/>
    <mergeCell ref="J260:M260"/>
    <mergeCell ref="N260:Q260"/>
    <mergeCell ref="R260:R261"/>
    <mergeCell ref="A285:A286"/>
    <mergeCell ref="A284:R284"/>
    <mergeCell ref="E285:E286"/>
    <mergeCell ref="F285:H285"/>
    <mergeCell ref="I285:I286"/>
    <mergeCell ref="J285:M285"/>
    <mergeCell ref="N285:Q285"/>
    <mergeCell ref="R285:R286"/>
    <mergeCell ref="A273:A274"/>
    <mergeCell ref="A308:R308"/>
    <mergeCell ref="E309:E310"/>
    <mergeCell ref="F309:H309"/>
    <mergeCell ref="I309:I310"/>
    <mergeCell ref="J309:M309"/>
    <mergeCell ref="N309:Q309"/>
    <mergeCell ref="R309:R310"/>
    <mergeCell ref="A297:A298"/>
    <mergeCell ref="A296:R296"/>
    <mergeCell ref="E297:E298"/>
    <mergeCell ref="F297:H297"/>
    <mergeCell ref="I297:I298"/>
    <mergeCell ref="J297:M297"/>
    <mergeCell ref="N297:Q297"/>
    <mergeCell ref="R297:R298"/>
    <mergeCell ref="A321:A322"/>
    <mergeCell ref="A320:R320"/>
    <mergeCell ref="E321:E322"/>
    <mergeCell ref="F321:H321"/>
    <mergeCell ref="I321:I322"/>
    <mergeCell ref="J321:M321"/>
    <mergeCell ref="N321:Q321"/>
    <mergeCell ref="R321:R322"/>
    <mergeCell ref="A309:A310"/>
    <mergeCell ref="A208:R208"/>
    <mergeCell ref="A209:R209"/>
    <mergeCell ref="R212:R213"/>
    <mergeCell ref="A224:A225"/>
    <mergeCell ref="E224:E225"/>
    <mergeCell ref="F224:H224"/>
    <mergeCell ref="I224:I225"/>
    <mergeCell ref="J224:M224"/>
    <mergeCell ref="N224:Q224"/>
    <mergeCell ref="R224:R225"/>
    <mergeCell ref="A212:A213"/>
    <mergeCell ref="B212:B213"/>
    <mergeCell ref="E212:E213"/>
    <mergeCell ref="F212:H212"/>
    <mergeCell ref="I212:I213"/>
    <mergeCell ref="J212:M212"/>
    <mergeCell ref="N212:Q212"/>
    <mergeCell ref="R236:R237"/>
    <mergeCell ref="A235:R235"/>
    <mergeCell ref="A223:R223"/>
    <mergeCell ref="A247:R247"/>
    <mergeCell ref="E248:E249"/>
    <mergeCell ref="F248:H248"/>
    <mergeCell ref="I248:I249"/>
    <mergeCell ref="J248:M248"/>
    <mergeCell ref="N248:Q248"/>
    <mergeCell ref="R248:R249"/>
    <mergeCell ref="A248:A249"/>
    <mergeCell ref="A236:A237"/>
    <mergeCell ref="E236:E237"/>
    <mergeCell ref="F236:H236"/>
    <mergeCell ref="I236:I237"/>
    <mergeCell ref="J236:M236"/>
    <mergeCell ref="N236:Q236"/>
    <mergeCell ref="A350:R350"/>
    <mergeCell ref="A351:A352"/>
    <mergeCell ref="E351:E352"/>
    <mergeCell ref="F351:H351"/>
    <mergeCell ref="I351:I352"/>
    <mergeCell ref="J351:M351"/>
    <mergeCell ref="N351:Q351"/>
    <mergeCell ref="R351:R352"/>
    <mergeCell ref="A335:R335"/>
    <mergeCell ref="A338:R338"/>
    <mergeCell ref="A339:A340"/>
    <mergeCell ref="E339:E340"/>
    <mergeCell ref="F339:H339"/>
    <mergeCell ref="I339:I340"/>
    <mergeCell ref="J339:M339"/>
    <mergeCell ref="N339:Q339"/>
    <mergeCell ref="R339:R340"/>
    <mergeCell ref="A336:R336"/>
    <mergeCell ref="A374:R374"/>
    <mergeCell ref="A375:A376"/>
    <mergeCell ref="E375:E376"/>
    <mergeCell ref="F375:H375"/>
    <mergeCell ref="I375:I376"/>
    <mergeCell ref="J375:M375"/>
    <mergeCell ref="N375:Q375"/>
    <mergeCell ref="R375:R376"/>
    <mergeCell ref="A362:R362"/>
    <mergeCell ref="A363:A364"/>
    <mergeCell ref="E363:E364"/>
    <mergeCell ref="F363:H363"/>
    <mergeCell ref="I363:I364"/>
    <mergeCell ref="J363:M363"/>
    <mergeCell ref="N363:Q363"/>
    <mergeCell ref="R363:R364"/>
    <mergeCell ref="A399:R399"/>
    <mergeCell ref="A400:A401"/>
    <mergeCell ref="E400:E401"/>
    <mergeCell ref="F400:H400"/>
    <mergeCell ref="I400:I401"/>
    <mergeCell ref="J400:M400"/>
    <mergeCell ref="N400:Q400"/>
    <mergeCell ref="R400:R401"/>
    <mergeCell ref="A386:R386"/>
    <mergeCell ref="A387:A388"/>
    <mergeCell ref="E387:E388"/>
    <mergeCell ref="F387:H387"/>
    <mergeCell ref="I387:I388"/>
    <mergeCell ref="J387:M387"/>
    <mergeCell ref="N387:Q387"/>
    <mergeCell ref="R387:R388"/>
    <mergeCell ref="A423:R423"/>
    <mergeCell ref="A424:A425"/>
    <mergeCell ref="E424:E425"/>
    <mergeCell ref="F424:H424"/>
    <mergeCell ref="I424:I425"/>
    <mergeCell ref="J424:M424"/>
    <mergeCell ref="N424:Q424"/>
    <mergeCell ref="R424:R425"/>
    <mergeCell ref="A411:R411"/>
    <mergeCell ref="A412:A413"/>
    <mergeCell ref="E412:E413"/>
    <mergeCell ref="F412:H412"/>
    <mergeCell ref="I412:I413"/>
    <mergeCell ref="J412:M412"/>
    <mergeCell ref="N412:Q412"/>
    <mergeCell ref="R412:R413"/>
    <mergeCell ref="A447:R447"/>
    <mergeCell ref="A448:A449"/>
    <mergeCell ref="E448:E449"/>
    <mergeCell ref="F448:H448"/>
    <mergeCell ref="I448:I449"/>
    <mergeCell ref="J448:M448"/>
    <mergeCell ref="N448:Q448"/>
    <mergeCell ref="R448:R449"/>
    <mergeCell ref="A435:R435"/>
    <mergeCell ref="A436:A437"/>
    <mergeCell ref="E436:E437"/>
    <mergeCell ref="F436:H436"/>
    <mergeCell ref="I436:I437"/>
    <mergeCell ref="J436:M436"/>
    <mergeCell ref="N436:Q436"/>
    <mergeCell ref="R436:R437"/>
  </mergeCells>
  <pageMargins left="0.70866141732283472" right="0.70866141732283472" top="0.74803149606299213" bottom="0.74803149606299213" header="0.31496062992125984" footer="0.31496062992125984"/>
  <pageSetup paperSize="9" scale="9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2024-11-12T11:35:19Z</cp:lastPrinted>
  <dcterms:created xsi:type="dcterms:W3CDTF">2015-06-05T18:17:20Z</dcterms:created>
  <dcterms:modified xsi:type="dcterms:W3CDTF">2024-12-20T18:20:18Z</dcterms:modified>
</cp:coreProperties>
</file>